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GELOLY Michel\Desktop\LA CORRIDA\RESERVATIONS\Réservations 2026\"/>
    </mc:Choice>
  </mc:AlternateContent>
  <xr:revisionPtr revIDLastSave="0" documentId="13_ncr:1_{A10E1917-52F7-46CD-A08E-D1491F841222}" xr6:coauthVersionLast="47" xr6:coauthVersionMax="47" xr10:uidLastSave="{00000000-0000-0000-0000-000000000000}"/>
  <workbookProtection workbookAlgorithmName="SHA-512" workbookHashValue="y8vdEP8R1NCRRBdtxKh6tAHUUkSSjI2gWbYkbRwPuuKAG9w0lMqUvyQueoz4dYU0WQ6D6/hOMMjOlCiTSQEe/g==" workbookSaltValue="2yqHOh8srtUXmUKkcSoV/A==" workbookSpinCount="100000" lockStructure="1"/>
  <bookViews>
    <workbookView xWindow="-110" yWindow="-110" windowWidth="19420" windowHeight="11020" xr2:uid="{00000000-000D-0000-FFFF-FFFF00000000}"/>
  </bookViews>
  <sheets>
    <sheet name="Vierge" sheetId="2" r:id="rId1"/>
  </sheets>
  <definedNames>
    <definedName name="_xlnm.Print_Area" localSheetId="0">Vierge!$A$1:$T$58</definedName>
  </definedNames>
  <calcPr calcId="181029" iterateDelta="1E-4"/>
</workbook>
</file>

<file path=xl/calcChain.xml><?xml version="1.0" encoding="utf-8"?>
<calcChain xmlns="http://schemas.openxmlformats.org/spreadsheetml/2006/main">
  <c r="S41" i="2" l="1"/>
  <c r="J23" i="2"/>
  <c r="J24" i="2"/>
  <c r="J22" i="2"/>
  <c r="F24" i="2"/>
  <c r="F23" i="2"/>
  <c r="F22" i="2"/>
  <c r="J42" i="2" l="1"/>
  <c r="F42" i="2"/>
  <c r="V41" i="2" l="1"/>
  <c r="U41" i="2"/>
  <c r="U31" i="2"/>
  <c r="V31" i="2"/>
  <c r="U32" i="2"/>
  <c r="V32" i="2"/>
  <c r="R31" i="2"/>
  <c r="O31" i="2"/>
  <c r="R30" i="2"/>
  <c r="Q30" i="2"/>
  <c r="O30" i="2"/>
  <c r="P30" i="2" s="1"/>
  <c r="V40" i="2"/>
  <c r="U40" i="2"/>
  <c r="V39" i="2"/>
  <c r="U39" i="2"/>
  <c r="V38" i="2"/>
  <c r="U38" i="2"/>
  <c r="V37" i="2"/>
  <c r="U37" i="2"/>
  <c r="V36" i="2"/>
  <c r="U36" i="2"/>
  <c r="V35" i="2"/>
  <c r="U35" i="2"/>
  <c r="V34" i="2"/>
  <c r="U34" i="2"/>
  <c r="V33" i="2"/>
  <c r="U33" i="2"/>
  <c r="V30" i="2"/>
  <c r="U30" i="2"/>
  <c r="Q31" i="2" l="1"/>
  <c r="P31" i="2"/>
  <c r="W31" i="2"/>
  <c r="X41" i="2"/>
  <c r="X33" i="2"/>
  <c r="X35" i="2"/>
  <c r="X37" i="2"/>
  <c r="X39" i="2"/>
  <c r="W32" i="2"/>
  <c r="X31" i="2"/>
  <c r="X32" i="2"/>
  <c r="X30" i="2"/>
  <c r="X34" i="2"/>
  <c r="X36" i="2"/>
  <c r="X38" i="2"/>
  <c r="X40" i="2"/>
  <c r="W41" i="2"/>
  <c r="W30" i="2"/>
  <c r="W33" i="2"/>
  <c r="W34" i="2"/>
  <c r="W35" i="2"/>
  <c r="W36" i="2"/>
  <c r="W37" i="2"/>
  <c r="S37" i="2" s="1"/>
  <c r="W38" i="2"/>
  <c r="S38" i="2" s="1"/>
  <c r="W39" i="2"/>
  <c r="W40" i="2"/>
  <c r="S40" i="2" l="1"/>
  <c r="S39" i="2"/>
  <c r="S33" i="2"/>
  <c r="S34" i="2"/>
  <c r="S36" i="2"/>
  <c r="S30" i="2"/>
  <c r="S35" i="2"/>
  <c r="S32" i="2"/>
  <c r="S31" i="2"/>
  <c r="U29" i="2"/>
  <c r="V29" i="2"/>
  <c r="U28" i="2"/>
  <c r="V28" i="2"/>
  <c r="V27" i="2"/>
  <c r="U27" i="2"/>
  <c r="W28" i="2" l="1"/>
  <c r="X28" i="2"/>
  <c r="W29" i="2"/>
  <c r="X29" i="2"/>
  <c r="X27" i="2"/>
  <c r="W27" i="2"/>
  <c r="S28" i="2" l="1"/>
  <c r="S29" i="2"/>
  <c r="S27" i="2"/>
  <c r="T42" i="2"/>
  <c r="S48" i="2" s="1"/>
  <c r="L42" i="2"/>
  <c r="K42" i="2"/>
  <c r="I42" i="2"/>
  <c r="H42" i="2"/>
  <c r="G42" i="2"/>
  <c r="E42" i="2"/>
  <c r="D42" i="2"/>
  <c r="R41" i="2"/>
  <c r="Q41" i="2"/>
  <c r="O41" i="2"/>
  <c r="P41" i="2" s="1"/>
  <c r="R40" i="2"/>
  <c r="Q40" i="2"/>
  <c r="O40" i="2"/>
  <c r="P40" i="2" s="1"/>
  <c r="R39" i="2"/>
  <c r="Q39" i="2"/>
  <c r="O39" i="2"/>
  <c r="P39" i="2" s="1"/>
  <c r="R38" i="2"/>
  <c r="O38" i="2"/>
  <c r="P38" i="2" s="1"/>
  <c r="R37" i="2"/>
  <c r="O37" i="2"/>
  <c r="P37" i="2" s="1"/>
  <c r="R36" i="2"/>
  <c r="Q36" i="2"/>
  <c r="O36" i="2"/>
  <c r="P36" i="2" s="1"/>
  <c r="R35" i="2"/>
  <c r="O35" i="2"/>
  <c r="R34" i="2"/>
  <c r="O34" i="2"/>
  <c r="P34" i="2" s="1"/>
  <c r="R33" i="2"/>
  <c r="O33" i="2"/>
  <c r="P33" i="2" s="1"/>
  <c r="R32" i="2"/>
  <c r="O32" i="2"/>
  <c r="P32" i="2" s="1"/>
  <c r="O29" i="2"/>
  <c r="R28" i="2"/>
  <c r="O28" i="2"/>
  <c r="Q27" i="2"/>
  <c r="O27" i="2"/>
  <c r="E17" i="2"/>
  <c r="C17" i="2"/>
  <c r="Q35" i="2" l="1"/>
  <c r="P35" i="2"/>
  <c r="Q28" i="2"/>
  <c r="P28" i="2"/>
  <c r="R29" i="2"/>
  <c r="P29" i="2"/>
  <c r="R27" i="2"/>
  <c r="P27" i="2"/>
  <c r="S42" i="2"/>
  <c r="Q38" i="2"/>
  <c r="Q37" i="2"/>
  <c r="Q32" i="2"/>
  <c r="Q29" i="2"/>
  <c r="Q33" i="2"/>
  <c r="H17" i="2"/>
  <c r="Q34" i="2"/>
  <c r="O42" i="2"/>
  <c r="S47" i="2" l="1"/>
  <c r="S49" i="2" s="1"/>
  <c r="S58" i="2" s="1"/>
  <c r="R42" i="2"/>
  <c r="Q42" i="2"/>
  <c r="P42" i="2"/>
</calcChain>
</file>

<file path=xl/sharedStrings.xml><?xml version="1.0" encoding="utf-8"?>
<sst xmlns="http://schemas.openxmlformats.org/spreadsheetml/2006/main" count="68" uniqueCount="62">
  <si>
    <t>Mairie de Foulayronnes</t>
  </si>
  <si>
    <t>Rue des Anciens Combattants</t>
  </si>
  <si>
    <t>47510 FOULAYRONNES</t>
  </si>
  <si>
    <t>Nom</t>
  </si>
  <si>
    <t>Prénom</t>
  </si>
  <si>
    <t>Montant</t>
  </si>
  <si>
    <t>N°</t>
  </si>
  <si>
    <t>Nombre de nuitées</t>
  </si>
  <si>
    <t>Certifié sincère et véritable</t>
  </si>
  <si>
    <t xml:space="preserve">Fait à FOULAYRONNES, </t>
  </si>
  <si>
    <t>Signature obligatoire</t>
  </si>
  <si>
    <t>Nuitées</t>
  </si>
  <si>
    <r>
      <rPr>
        <b/>
        <sz val="10"/>
        <color theme="1"/>
        <rFont val="Times New Roman"/>
        <family val="1"/>
      </rPr>
      <t>A</t>
    </r>
    <r>
      <rPr>
        <sz val="10"/>
        <color theme="1"/>
        <rFont val="Times New Roman"/>
        <family val="1"/>
      </rPr>
      <t>dulte</t>
    </r>
  </si>
  <si>
    <r>
      <rPr>
        <b/>
        <sz val="10"/>
        <color theme="1"/>
        <rFont val="Times New Roman"/>
        <family val="1"/>
      </rPr>
      <t>E</t>
    </r>
    <r>
      <rPr>
        <sz val="10"/>
        <color theme="1"/>
        <rFont val="Times New Roman"/>
        <family val="1"/>
      </rPr>
      <t>nfant</t>
    </r>
  </si>
  <si>
    <t>nuitées</t>
  </si>
  <si>
    <t>Enfant &lt;7ans</t>
  </si>
  <si>
    <t>TOTAL</t>
  </si>
  <si>
    <t xml:space="preserve"> Enfant 7 à 14 ans</t>
  </si>
  <si>
    <r>
      <t>Acompte à verser à la réservation</t>
    </r>
    <r>
      <rPr>
        <sz val="14"/>
        <color theme="1"/>
        <rFont val="Calibri"/>
        <family val="2"/>
        <scheme val="minor"/>
      </rPr>
      <t xml:space="preserve"> </t>
    </r>
  </si>
  <si>
    <t>le</t>
  </si>
  <si>
    <t>Jour</t>
  </si>
  <si>
    <t>mois</t>
  </si>
  <si>
    <t>Année</t>
  </si>
  <si>
    <t xml:space="preserve">Séjour du </t>
  </si>
  <si>
    <t>au</t>
  </si>
  <si>
    <t>Jour Arrivée</t>
  </si>
  <si>
    <t>Jour Départ</t>
  </si>
  <si>
    <t>Acompte total</t>
  </si>
  <si>
    <t>Adresse</t>
  </si>
  <si>
    <t>Téléphone</t>
  </si>
  <si>
    <t>Mail</t>
  </si>
  <si>
    <t xml:space="preserve">Nom, Prénom du Responsable du séjour : </t>
  </si>
  <si>
    <t>+ cotis si nouvel adhérent</t>
  </si>
  <si>
    <t>Solde à régler avant le départ</t>
  </si>
  <si>
    <t>Cotis SI nouvel adhérent</t>
  </si>
  <si>
    <r>
      <t xml:space="preserve">(Ne remplir </t>
    </r>
    <r>
      <rPr>
        <b/>
        <sz val="16"/>
        <color theme="1"/>
        <rFont val="Calibri"/>
        <family val="2"/>
        <scheme val="minor"/>
      </rPr>
      <t>que les cases en grisé</t>
    </r>
    <r>
      <rPr>
        <b/>
        <sz val="12"/>
        <color theme="1"/>
        <rFont val="Calibri"/>
        <family val="2"/>
        <scheme val="minor"/>
      </rPr>
      <t xml:space="preserve"> selon modèle ci-joint)</t>
    </r>
  </si>
  <si>
    <t>Adhérents de l'Association</t>
  </si>
  <si>
    <t>Non adhérents</t>
  </si>
  <si>
    <t>Travail = Gratuit</t>
  </si>
  <si>
    <t>Adulte</t>
  </si>
  <si>
    <r>
      <rPr>
        <b/>
        <sz val="10"/>
        <color theme="1"/>
        <rFont val="Times New Roman"/>
        <family val="1"/>
      </rPr>
      <t>Dont        G</t>
    </r>
    <r>
      <rPr>
        <sz val="10"/>
        <color theme="1"/>
        <rFont val="Times New Roman"/>
        <family val="1"/>
      </rPr>
      <t>ratuit</t>
    </r>
  </si>
  <si>
    <r>
      <rPr>
        <b/>
        <u/>
        <sz val="12"/>
        <color theme="1"/>
        <rFont val="Calibri"/>
        <family val="2"/>
        <scheme val="minor"/>
      </rPr>
      <t>NB</t>
    </r>
    <r>
      <rPr>
        <b/>
        <sz val="12"/>
        <color theme="1"/>
        <rFont val="Calibri"/>
        <family val="2"/>
        <scheme val="minor"/>
      </rPr>
      <t xml:space="preserve"> : Ne remplir que les cases en grisé selon modèle ci-joint</t>
    </r>
  </si>
  <si>
    <t>du 01/01</t>
  </si>
  <si>
    <t>au 31/12</t>
  </si>
  <si>
    <t xml:space="preserve">Séjour à ARRES – formulaire de réservation </t>
  </si>
  <si>
    <t>Après avoir cliqué sur l'onglet "Activer la modification" voir en haut à droite de la barre de fonction MODE protégé)</t>
  </si>
  <si>
    <t>Du 01/01 au 31/03</t>
  </si>
  <si>
    <t>au 31/03</t>
  </si>
  <si>
    <t>du 01/04</t>
  </si>
  <si>
    <t>Du 01/04 au 31/10</t>
  </si>
  <si>
    <t>Du 01/11 au 31/12</t>
  </si>
  <si>
    <t>au 31/10</t>
  </si>
  <si>
    <t>du 01/11</t>
  </si>
  <si>
    <t>peridoe 01/04-31/10</t>
  </si>
  <si>
    <t>Nuitées periode 01/11-31/03</t>
  </si>
  <si>
    <t>Nuitées periode 01/04-31/10</t>
  </si>
  <si>
    <t>Participation 2026</t>
  </si>
  <si>
    <t>Periode 01/11-31/03</t>
  </si>
  <si>
    <t xml:space="preserve"> Enfant 15 à - de 20 ans</t>
  </si>
  <si>
    <t>Les enfants d'adhérents bénéficient du tarif adhérents jusqu'à 19 ans inclus</t>
  </si>
  <si>
    <t>A partir de 20 ans, en qualité d'adulte, nous vous invitons à adhérer</t>
  </si>
  <si>
    <r>
      <t xml:space="preserve">Association </t>
    </r>
    <r>
      <rPr>
        <b/>
        <vertAlign val="superscript"/>
        <sz val="18"/>
        <color theme="1"/>
        <rFont val="Calibri"/>
        <family val="2"/>
        <scheme val="minor"/>
      </rPr>
      <t>«</t>
    </r>
    <r>
      <rPr>
        <b/>
        <sz val="18"/>
        <color theme="1"/>
        <rFont val="Calibri"/>
        <family val="2"/>
        <scheme val="minor"/>
      </rPr>
      <t> La maison en Val d'Aran </t>
    </r>
    <r>
      <rPr>
        <b/>
        <vertAlign val="superscript"/>
        <sz val="18"/>
        <color theme="1"/>
        <rFont val="Calibri"/>
        <family val="2"/>
        <scheme val="minor"/>
      </rPr>
      <t>»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</si>
</sst>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dd/mm/yy;@"/>
    <numFmt numFmtId="166" formatCode="#,##0.00\ &quot;€&quot;"/>
    <numFmt numFmtId="167" formatCode="_-* #,##0.00\ &quot;€&quot;_-;\-* #,##0.00\ &quot;€&quot;_-;_-* &quot;-&quot;?\ &quot;€&quot;_-;_-@_-"/>
    <numFmt numFmtId="168" formatCode="d/m;@"/>
  </numFmts>
  <fonts count="2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indexed="8"/>
      <name val="Calibri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</font>
    <font>
      <sz val="11"/>
      <color indexed="8"/>
      <name val="Calibri"/>
      <family val="2"/>
      <charset val="1"/>
    </font>
    <font>
      <b/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A1F79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0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9" fillId="0" borderId="0"/>
  </cellStyleXfs>
  <cellXfs count="146">
    <xf numFmtId="0" fontId="0" fillId="0" borderId="0" xfId="0"/>
    <xf numFmtId="164" fontId="0" fillId="0" borderId="0" xfId="0" applyNumberFormat="1"/>
    <xf numFmtId="0" fontId="9" fillId="0" borderId="14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/>
    <xf numFmtId="0" fontId="3" fillId="0" borderId="6" xfId="0" applyFont="1" applyBorder="1"/>
    <xf numFmtId="0" fontId="3" fillId="0" borderId="3" xfId="0" applyFont="1" applyBorder="1"/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25" xfId="0" applyBorder="1"/>
    <xf numFmtId="0" fontId="0" fillId="0" borderId="6" xfId="0" applyBorder="1"/>
    <xf numFmtId="0" fontId="0" fillId="0" borderId="19" xfId="0" applyBorder="1"/>
    <xf numFmtId="0" fontId="0" fillId="0" borderId="24" xfId="0" applyBorder="1"/>
    <xf numFmtId="0" fontId="0" fillId="0" borderId="1" xfId="0" applyBorder="1"/>
    <xf numFmtId="0" fontId="0" fillId="0" borderId="13" xfId="0" applyBorder="1"/>
    <xf numFmtId="0" fontId="0" fillId="0" borderId="11" xfId="0" applyBorder="1"/>
    <xf numFmtId="0" fontId="0" fillId="0" borderId="12" xfId="0" applyBorder="1"/>
    <xf numFmtId="164" fontId="0" fillId="0" borderId="1" xfId="0" applyNumberFormat="1" applyBorder="1"/>
    <xf numFmtId="166" fontId="0" fillId="0" borderId="1" xfId="0" quotePrefix="1" applyNumberFormat="1" applyBorder="1"/>
    <xf numFmtId="0" fontId="0" fillId="0" borderId="7" xfId="0" applyBorder="1"/>
    <xf numFmtId="0" fontId="0" fillId="0" borderId="2" xfId="0" applyBorder="1"/>
    <xf numFmtId="0" fontId="0" fillId="0" borderId="9" xfId="0" applyBorder="1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0" xfId="0" applyFont="1"/>
    <xf numFmtId="0" fontId="1" fillId="0" borderId="0" xfId="0" quotePrefix="1" applyFont="1"/>
    <xf numFmtId="0" fontId="5" fillId="0" borderId="0" xfId="0" applyFont="1"/>
    <xf numFmtId="44" fontId="0" fillId="0" borderId="3" xfId="0" applyNumberFormat="1" applyBorder="1"/>
    <xf numFmtId="166" fontId="0" fillId="3" borderId="0" xfId="0" applyNumberFormat="1" applyFill="1"/>
    <xf numFmtId="167" fontId="0" fillId="0" borderId="1" xfId="0" applyNumberFormat="1" applyBorder="1"/>
    <xf numFmtId="0" fontId="0" fillId="0" borderId="3" xfId="0" applyBorder="1" applyAlignment="1">
      <alignment horizontal="center"/>
    </xf>
    <xf numFmtId="0" fontId="3" fillId="0" borderId="0" xfId="0" applyFont="1" applyAlignment="1">
      <alignment horizontal="right"/>
    </xf>
    <xf numFmtId="0" fontId="0" fillId="0" borderId="20" xfId="0" applyBorder="1" applyAlignment="1">
      <alignment horizontal="left"/>
    </xf>
    <xf numFmtId="0" fontId="0" fillId="0" borderId="20" xfId="0" applyBorder="1"/>
    <xf numFmtId="0" fontId="5" fillId="0" borderId="20" xfId="0" applyFont="1" applyBorder="1" applyAlignment="1">
      <alignment horizontal="right"/>
    </xf>
    <xf numFmtId="44" fontId="0" fillId="0" borderId="1" xfId="0" applyNumberFormat="1" applyBorder="1"/>
    <xf numFmtId="0" fontId="3" fillId="0" borderId="16" xfId="0" applyFont="1" applyBorder="1"/>
    <xf numFmtId="0" fontId="0" fillId="0" borderId="16" xfId="0" applyBorder="1"/>
    <xf numFmtId="0" fontId="0" fillId="0" borderId="17" xfId="0" applyBorder="1"/>
    <xf numFmtId="0" fontId="9" fillId="0" borderId="0" xfId="0" applyFont="1"/>
    <xf numFmtId="0" fontId="0" fillId="0" borderId="18" xfId="0" applyBorder="1"/>
    <xf numFmtId="0" fontId="0" fillId="0" borderId="14" xfId="0" applyBorder="1"/>
    <xf numFmtId="0" fontId="8" fillId="0" borderId="14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0" fontId="2" fillId="0" borderId="0" xfId="0" applyFont="1" applyAlignment="1">
      <alignment vertical="center"/>
    </xf>
    <xf numFmtId="165" fontId="0" fillId="0" borderId="0" xfId="0" applyNumberFormat="1"/>
    <xf numFmtId="0" fontId="0" fillId="0" borderId="0" xfId="0" applyAlignment="1">
      <alignment horizontal="center" vertical="center"/>
    </xf>
    <xf numFmtId="164" fontId="5" fillId="4" borderId="9" xfId="1" applyNumberFormat="1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2" xfId="1" applyNumberFormat="1" applyFont="1" applyFill="1" applyBorder="1" applyAlignment="1">
      <alignment horizontal="center"/>
    </xf>
    <xf numFmtId="168" fontId="5" fillId="4" borderId="1" xfId="0" applyNumberFormat="1" applyFont="1" applyFill="1" applyBorder="1"/>
    <xf numFmtId="164" fontId="5" fillId="5" borderId="31" xfId="1" applyNumberFormat="1" applyFont="1" applyFill="1" applyBorder="1" applyAlignment="1">
      <alignment horizontal="center"/>
    </xf>
    <xf numFmtId="164" fontId="5" fillId="5" borderId="32" xfId="1" applyNumberFormat="1" applyFont="1" applyFill="1" applyBorder="1" applyAlignment="1">
      <alignment horizontal="center"/>
    </xf>
    <xf numFmtId="164" fontId="5" fillId="5" borderId="34" xfId="1" applyNumberFormat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6" xfId="0" applyBorder="1"/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39" xfId="0" applyBorder="1"/>
    <xf numFmtId="0" fontId="0" fillId="0" borderId="4" xfId="0" applyBorder="1"/>
    <xf numFmtId="0" fontId="0" fillId="0" borderId="29" xfId="0" applyBorder="1"/>
    <xf numFmtId="0" fontId="5" fillId="0" borderId="14" xfId="0" applyFont="1" applyBorder="1"/>
    <xf numFmtId="14" fontId="0" fillId="0" borderId="0" xfId="0" applyNumberFormat="1"/>
    <xf numFmtId="0" fontId="4" fillId="0" borderId="41" xfId="0" applyFont="1" applyBorder="1" applyAlignment="1">
      <alignment horizontal="center" vertical="center" wrapText="1"/>
    </xf>
    <xf numFmtId="168" fontId="5" fillId="5" borderId="1" xfId="0" applyNumberFormat="1" applyFont="1" applyFill="1" applyBorder="1" applyAlignment="1">
      <alignment horizontal="center"/>
    </xf>
    <xf numFmtId="168" fontId="5" fillId="4" borderId="1" xfId="0" applyNumberFormat="1" applyFont="1" applyFill="1" applyBorder="1" applyAlignment="1">
      <alignment horizontal="center"/>
    </xf>
    <xf numFmtId="168" fontId="5" fillId="3" borderId="0" xfId="0" applyNumberFormat="1" applyFont="1" applyFill="1"/>
    <xf numFmtId="0" fontId="0" fillId="0" borderId="42" xfId="0" applyBorder="1"/>
    <xf numFmtId="0" fontId="0" fillId="2" borderId="26" xfId="0" applyFill="1" applyBorder="1" applyProtection="1">
      <protection locked="0"/>
    </xf>
    <xf numFmtId="0" fontId="0" fillId="2" borderId="27" xfId="0" applyFill="1" applyBorder="1" applyProtection="1"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37" xfId="0" applyFill="1" applyBorder="1" applyProtection="1">
      <protection locked="0"/>
    </xf>
    <xf numFmtId="0" fontId="0" fillId="2" borderId="3" xfId="0" applyFill="1" applyBorder="1" applyProtection="1">
      <protection locked="0"/>
    </xf>
    <xf numFmtId="166" fontId="0" fillId="2" borderId="30" xfId="0" quotePrefix="1" applyNumberFormat="1" applyFill="1" applyBorder="1" applyProtection="1">
      <protection locked="0"/>
    </xf>
    <xf numFmtId="166" fontId="0" fillId="2" borderId="40" xfId="0" quotePrefix="1" applyNumberFormat="1" applyFill="1" applyBorder="1" applyProtection="1">
      <protection locked="0"/>
    </xf>
    <xf numFmtId="166" fontId="0" fillId="2" borderId="40" xfId="0" applyNumberFormat="1" applyFill="1" applyBorder="1" applyProtection="1">
      <protection locked="0"/>
    </xf>
    <xf numFmtId="166" fontId="0" fillId="2" borderId="34" xfId="0" applyNumberFormat="1" applyFill="1" applyBorder="1" applyProtection="1">
      <protection locked="0"/>
    </xf>
    <xf numFmtId="166" fontId="0" fillId="0" borderId="0" xfId="0" applyNumberFormat="1"/>
    <xf numFmtId="44" fontId="0" fillId="0" borderId="0" xfId="0" applyNumberFormat="1"/>
    <xf numFmtId="0" fontId="0" fillId="2" borderId="25" xfId="0" applyFill="1" applyBorder="1" applyAlignment="1" applyProtection="1">
      <alignment horizontal="center"/>
      <protection locked="0"/>
    </xf>
    <xf numFmtId="0" fontId="0" fillId="2" borderId="43" xfId="0" applyFill="1" applyBorder="1" applyAlignment="1" applyProtection="1">
      <alignment horizontal="center"/>
      <protection locked="0"/>
    </xf>
    <xf numFmtId="0" fontId="0" fillId="2" borderId="4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30" xfId="0" applyFill="1" applyBorder="1" applyProtection="1">
      <protection locked="0"/>
    </xf>
    <xf numFmtId="0" fontId="0" fillId="2" borderId="40" xfId="0" applyFill="1" applyBorder="1" applyProtection="1">
      <protection locked="0"/>
    </xf>
    <xf numFmtId="0" fontId="0" fillId="2" borderId="44" xfId="0" applyFill="1" applyBorder="1" applyProtection="1">
      <protection locked="0"/>
    </xf>
    <xf numFmtId="166" fontId="0" fillId="0" borderId="38" xfId="0" applyNumberFormat="1" applyBorder="1"/>
    <xf numFmtId="166" fontId="0" fillId="0" borderId="28" xfId="0" applyNumberFormat="1" applyBorder="1"/>
    <xf numFmtId="165" fontId="0" fillId="2" borderId="37" xfId="0" applyNumberFormat="1" applyFill="1" applyBorder="1" applyProtection="1">
      <protection locked="0"/>
    </xf>
    <xf numFmtId="165" fontId="0" fillId="2" borderId="39" xfId="0" applyNumberFormat="1" applyFill="1" applyBorder="1" applyProtection="1">
      <protection locked="0"/>
    </xf>
    <xf numFmtId="165" fontId="0" fillId="2" borderId="45" xfId="0" applyNumberFormat="1" applyFill="1" applyBorder="1" applyProtection="1">
      <protection locked="0"/>
    </xf>
    <xf numFmtId="0" fontId="0" fillId="3" borderId="14" xfId="0" applyFill="1" applyBorder="1" applyAlignment="1">
      <alignment horizontal="center"/>
    </xf>
    <xf numFmtId="0" fontId="0" fillId="3" borderId="14" xfId="0" applyFill="1" applyBorder="1" applyProtection="1">
      <protection locked="0"/>
    </xf>
    <xf numFmtId="9" fontId="0" fillId="0" borderId="0" xfId="0" applyNumberFormat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46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165" fontId="0" fillId="2" borderId="2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29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20" xfId="0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horizontal="center"/>
      <protection locked="0"/>
    </xf>
    <xf numFmtId="164" fontId="5" fillId="0" borderId="7" xfId="1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4" fontId="5" fillId="0" borderId="8" xfId="1" applyNumberFormat="1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18" fillId="6" borderId="4" xfId="0" applyFont="1" applyFill="1" applyBorder="1" applyAlignment="1" applyProtection="1">
      <alignment horizontal="center" vertical="center"/>
      <protection locked="0"/>
    </xf>
    <xf numFmtId="0" fontId="18" fillId="6" borderId="5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2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14" fillId="2" borderId="4" xfId="2" applyFill="1" applyBorder="1" applyAlignment="1" applyProtection="1">
      <alignment horizontal="center" vertical="center"/>
      <protection locked="0"/>
    </xf>
    <xf numFmtId="0" fontId="16" fillId="2" borderId="10" xfId="2" applyFont="1" applyFill="1" applyBorder="1" applyAlignment="1" applyProtection="1">
      <alignment horizontal="center" vertical="center"/>
      <protection locked="0"/>
    </xf>
    <xf numFmtId="0" fontId="16" fillId="2" borderId="5" xfId="2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8" fillId="6" borderId="10" xfId="0" applyFont="1" applyFill="1" applyBorder="1" applyAlignment="1" applyProtection="1">
      <alignment horizontal="center" vertical="center"/>
      <protection locked="0"/>
    </xf>
    <xf numFmtId="0" fontId="20" fillId="0" borderId="15" xfId="0" applyFont="1" applyBorder="1" applyAlignment="1">
      <alignment vertical="center"/>
    </xf>
  </cellXfs>
  <cellStyles count="4">
    <cellStyle name="Excel Built-in Normal" xfId="3" xr:uid="{FCC5E50E-9441-4F4E-97C9-FB8142915705}"/>
    <cellStyle name="Lien hypertexte" xfId="2" builtinId="8"/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753"/>
  <sheetViews>
    <sheetView tabSelected="1" zoomScaleNormal="100" workbookViewId="0">
      <selection activeCell="H12" sqref="H12:M12"/>
    </sheetView>
  </sheetViews>
  <sheetFormatPr baseColWidth="10" defaultRowHeight="14.5" outlineLevelCol="1" x14ac:dyDescent="0.35"/>
  <cols>
    <col min="1" max="1" width="4.7265625" customWidth="1"/>
    <col min="2" max="2" width="15.54296875" customWidth="1"/>
    <col min="3" max="3" width="10.453125" customWidth="1"/>
    <col min="4" max="4" width="7.1796875" customWidth="1"/>
    <col min="5" max="6" width="8.81640625" customWidth="1"/>
    <col min="7" max="7" width="7.1796875" customWidth="1"/>
    <col min="8" max="8" width="6.54296875" customWidth="1"/>
    <col min="9" max="9" width="6.1796875" customWidth="1"/>
    <col min="10" max="10" width="8.7265625" customWidth="1"/>
    <col min="11" max="11" width="6.7265625" customWidth="1"/>
    <col min="12" max="12" width="7" customWidth="1"/>
    <col min="13" max="13" width="8.453125" customWidth="1"/>
    <col min="14" max="14" width="8.54296875" customWidth="1"/>
    <col min="15" max="15" width="6.7265625" customWidth="1"/>
    <col min="16" max="17" width="6.26953125" customWidth="1"/>
    <col min="18" max="18" width="6.7265625" customWidth="1"/>
    <col min="19" max="19" width="9.453125" customWidth="1"/>
    <col min="20" max="20" width="8.1796875" customWidth="1"/>
    <col min="21" max="28" width="11.453125" hidden="1" customWidth="1" outlineLevel="1"/>
    <col min="29" max="29" width="11.453125" hidden="1" customWidth="1" collapsed="1"/>
    <col min="30" max="31" width="11.453125" customWidth="1"/>
  </cols>
  <sheetData>
    <row r="1" spans="1:27" ht="27" x14ac:dyDescent="0.45">
      <c r="A1" s="145" t="s">
        <v>61</v>
      </c>
      <c r="B1" s="37"/>
      <c r="C1" s="37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9"/>
    </row>
    <row r="2" spans="1:27" ht="21" x14ac:dyDescent="0.5">
      <c r="A2" s="2" t="s">
        <v>0</v>
      </c>
      <c r="B2" s="40"/>
      <c r="C2" s="24"/>
      <c r="S2" s="41"/>
    </row>
    <row r="3" spans="1:27" ht="21" x14ac:dyDescent="0.45">
      <c r="A3" s="2" t="s">
        <v>1</v>
      </c>
      <c r="B3" s="24"/>
      <c r="C3" s="24"/>
      <c r="S3" s="41"/>
    </row>
    <row r="4" spans="1:27" ht="21" x14ac:dyDescent="0.45">
      <c r="A4" s="2" t="s">
        <v>2</v>
      </c>
      <c r="B4" s="24"/>
      <c r="C4" s="24"/>
      <c r="S4" s="41"/>
    </row>
    <row r="5" spans="1:27" x14ac:dyDescent="0.35">
      <c r="A5" s="42"/>
      <c r="S5" s="41"/>
    </row>
    <row r="6" spans="1:27" x14ac:dyDescent="0.35">
      <c r="A6" s="42"/>
      <c r="S6" s="41"/>
    </row>
    <row r="7" spans="1:27" x14ac:dyDescent="0.35">
      <c r="A7" s="42"/>
      <c r="S7" s="41"/>
    </row>
    <row r="8" spans="1:27" ht="26" x14ac:dyDescent="0.35">
      <c r="A8" s="42"/>
      <c r="H8" s="3" t="s">
        <v>44</v>
      </c>
      <c r="I8" s="3"/>
      <c r="J8" s="3"/>
      <c r="K8" s="3"/>
      <c r="S8" s="41"/>
    </row>
    <row r="9" spans="1:27" ht="21" x14ac:dyDescent="0.5">
      <c r="C9" s="4" t="s">
        <v>35</v>
      </c>
      <c r="S9" s="41"/>
    </row>
    <row r="10" spans="1:27" ht="15.5" x14ac:dyDescent="0.35">
      <c r="A10" s="42"/>
      <c r="B10" s="4" t="s">
        <v>45</v>
      </c>
      <c r="S10" s="41"/>
    </row>
    <row r="11" spans="1:27" x14ac:dyDescent="0.35">
      <c r="A11" s="42"/>
      <c r="S11" s="41"/>
      <c r="AA11" s="66"/>
    </row>
    <row r="12" spans="1:27" ht="21" x14ac:dyDescent="0.35">
      <c r="A12" s="141" t="s">
        <v>31</v>
      </c>
      <c r="B12" s="142"/>
      <c r="C12" s="142"/>
      <c r="D12" s="142"/>
      <c r="E12" s="142"/>
      <c r="F12" s="142"/>
      <c r="G12" s="143"/>
      <c r="H12" s="124"/>
      <c r="I12" s="144"/>
      <c r="J12" s="144"/>
      <c r="K12" s="144"/>
      <c r="L12" s="144"/>
      <c r="M12" s="125"/>
      <c r="N12" s="124"/>
      <c r="O12" s="125"/>
      <c r="S12" s="41"/>
      <c r="AA12" s="66"/>
    </row>
    <row r="13" spans="1:27" ht="21" x14ac:dyDescent="0.45">
      <c r="A13" s="43"/>
      <c r="B13" s="5" t="s">
        <v>28</v>
      </c>
      <c r="C13" s="126"/>
      <c r="D13" s="127"/>
      <c r="E13" s="127"/>
      <c r="F13" s="127"/>
      <c r="G13" s="127"/>
      <c r="H13" s="128"/>
      <c r="I13" s="128"/>
      <c r="J13" s="128"/>
      <c r="K13" s="128"/>
      <c r="L13" s="128"/>
      <c r="M13" s="128"/>
      <c r="N13" s="128"/>
      <c r="O13" s="128"/>
      <c r="P13" s="128"/>
      <c r="Q13" s="129"/>
      <c r="S13" s="41"/>
      <c r="AA13" s="66"/>
    </row>
    <row r="14" spans="1:27" ht="21" x14ac:dyDescent="0.45">
      <c r="A14" s="43"/>
      <c r="B14" s="6" t="s">
        <v>29</v>
      </c>
      <c r="C14" s="130"/>
      <c r="D14" s="128"/>
      <c r="E14" s="128"/>
      <c r="F14" s="128"/>
      <c r="G14" s="128"/>
      <c r="H14" s="128"/>
      <c r="I14" s="128"/>
      <c r="J14" s="128"/>
      <c r="K14" s="128"/>
      <c r="L14" s="129"/>
      <c r="M14" s="44"/>
      <c r="N14" s="45"/>
      <c r="O14" s="45"/>
      <c r="S14" s="41"/>
      <c r="AA14" s="66"/>
    </row>
    <row r="15" spans="1:27" ht="21" x14ac:dyDescent="0.45">
      <c r="A15" s="43"/>
      <c r="B15" s="6" t="s">
        <v>30</v>
      </c>
      <c r="C15" s="131"/>
      <c r="D15" s="132"/>
      <c r="E15" s="132"/>
      <c r="F15" s="132"/>
      <c r="G15" s="132"/>
      <c r="H15" s="132"/>
      <c r="I15" s="132"/>
      <c r="J15" s="132"/>
      <c r="K15" s="132"/>
      <c r="L15" s="133"/>
      <c r="M15" s="44"/>
      <c r="N15" s="45"/>
      <c r="O15" s="45"/>
      <c r="S15" s="41"/>
      <c r="AA15" s="66"/>
    </row>
    <row r="16" spans="1:27" ht="21" x14ac:dyDescent="0.45">
      <c r="A16" s="43"/>
      <c r="D16" s="46"/>
      <c r="H16" s="44"/>
      <c r="I16" s="44"/>
      <c r="J16" s="44"/>
      <c r="K16" s="44"/>
      <c r="M16" s="44"/>
      <c r="N16" s="45"/>
      <c r="O16" s="45"/>
      <c r="S16" s="41"/>
      <c r="AA16" s="66"/>
    </row>
    <row r="17" spans="1:30" ht="21" x14ac:dyDescent="0.45">
      <c r="A17" s="43" t="s">
        <v>23</v>
      </c>
      <c r="C17" s="47">
        <f>M27</f>
        <v>0</v>
      </c>
      <c r="D17" s="48" t="s">
        <v>24</v>
      </c>
      <c r="E17" s="47">
        <f>N27</f>
        <v>0</v>
      </c>
      <c r="F17" s="47"/>
      <c r="H17" s="6" t="str">
        <f>O27</f>
        <v/>
      </c>
      <c r="I17" s="24" t="s">
        <v>14</v>
      </c>
      <c r="J17" s="24"/>
      <c r="K17" s="24"/>
      <c r="S17" s="41"/>
      <c r="AA17" s="66"/>
    </row>
    <row r="18" spans="1:30" ht="21" x14ac:dyDescent="0.35">
      <c r="A18" s="43"/>
      <c r="D18" s="46"/>
      <c r="S18" s="41"/>
      <c r="AA18" s="66"/>
    </row>
    <row r="19" spans="1:30" ht="21.5" thickBot="1" x14ac:dyDescent="0.5">
      <c r="A19" s="43"/>
      <c r="D19" s="46"/>
      <c r="H19" s="24"/>
      <c r="I19" s="24"/>
      <c r="J19" s="24"/>
      <c r="K19" s="24"/>
      <c r="L19" s="24"/>
      <c r="M19" s="24"/>
      <c r="P19" s="70"/>
      <c r="Q19" s="70"/>
      <c r="S19" s="41"/>
      <c r="AA19" s="66"/>
    </row>
    <row r="20" spans="1:30" ht="19" thickBot="1" x14ac:dyDescent="0.4">
      <c r="A20" s="42"/>
      <c r="B20" s="46"/>
      <c r="D20" s="134" t="s">
        <v>56</v>
      </c>
      <c r="E20" s="135"/>
      <c r="F20" s="135"/>
      <c r="G20" s="135"/>
      <c r="H20" s="135"/>
      <c r="I20" s="135"/>
      <c r="J20" s="135"/>
      <c r="K20" s="135"/>
      <c r="L20" s="136"/>
      <c r="P20" s="70"/>
      <c r="Q20" s="70"/>
      <c r="S20" s="41"/>
      <c r="AA20" s="66"/>
    </row>
    <row r="21" spans="1:30" ht="19" thickBot="1" x14ac:dyDescent="0.4">
      <c r="A21" s="42"/>
      <c r="B21" s="46"/>
      <c r="D21" s="117" t="s">
        <v>36</v>
      </c>
      <c r="E21" s="118"/>
      <c r="F21" s="118"/>
      <c r="G21" s="118"/>
      <c r="H21" s="119"/>
      <c r="I21" s="117" t="s">
        <v>37</v>
      </c>
      <c r="J21" s="120"/>
      <c r="K21" s="118"/>
      <c r="L21" s="119"/>
      <c r="P21" s="70"/>
      <c r="Q21" s="70"/>
      <c r="S21" s="41"/>
      <c r="AA21" s="66"/>
    </row>
    <row r="22" spans="1:30" ht="15" thickBot="1" x14ac:dyDescent="0.4">
      <c r="A22" s="42"/>
      <c r="B22" s="137" t="s">
        <v>46</v>
      </c>
      <c r="C22" s="138"/>
      <c r="D22" s="53">
        <v>0</v>
      </c>
      <c r="E22" s="54">
        <v>19</v>
      </c>
      <c r="F22" s="54">
        <f>E22</f>
        <v>19</v>
      </c>
      <c r="G22" s="54">
        <v>8</v>
      </c>
      <c r="H22" s="55">
        <v>0</v>
      </c>
      <c r="I22" s="53">
        <v>27</v>
      </c>
      <c r="J22" s="53">
        <f>I22</f>
        <v>27</v>
      </c>
      <c r="K22" s="54">
        <v>12</v>
      </c>
      <c r="L22" s="55">
        <v>0</v>
      </c>
      <c r="M22" s="68" t="s">
        <v>42</v>
      </c>
      <c r="N22" s="68" t="s">
        <v>47</v>
      </c>
      <c r="P22" s="70"/>
      <c r="Q22" s="70"/>
      <c r="S22" s="41"/>
      <c r="AA22" s="66"/>
    </row>
    <row r="23" spans="1:30" ht="15" thickBot="1" x14ac:dyDescent="0.4">
      <c r="A23" s="42"/>
      <c r="B23" s="139" t="s">
        <v>49</v>
      </c>
      <c r="C23" s="140"/>
      <c r="D23" s="49">
        <v>0</v>
      </c>
      <c r="E23" s="50">
        <v>15</v>
      </c>
      <c r="F23" s="50">
        <f>E23</f>
        <v>15</v>
      </c>
      <c r="G23" s="50">
        <v>8</v>
      </c>
      <c r="H23" s="51">
        <v>0</v>
      </c>
      <c r="I23" s="49">
        <v>23</v>
      </c>
      <c r="J23" s="49">
        <f>I23</f>
        <v>23</v>
      </c>
      <c r="K23" s="50">
        <v>12</v>
      </c>
      <c r="L23" s="51">
        <v>0</v>
      </c>
      <c r="M23" s="69" t="s">
        <v>48</v>
      </c>
      <c r="N23" s="69" t="s">
        <v>51</v>
      </c>
      <c r="S23" s="41"/>
      <c r="W23" s="52">
        <v>43556</v>
      </c>
      <c r="X23" s="52">
        <v>43770</v>
      </c>
      <c r="AA23" s="66"/>
    </row>
    <row r="24" spans="1:30" ht="15" thickBot="1" x14ac:dyDescent="0.4">
      <c r="B24" s="137" t="s">
        <v>50</v>
      </c>
      <c r="C24" s="138"/>
      <c r="D24" s="53">
        <v>0</v>
      </c>
      <c r="E24" s="54">
        <v>19</v>
      </c>
      <c r="F24" s="54">
        <f>E24</f>
        <v>19</v>
      </c>
      <c r="G24" s="54">
        <v>8</v>
      </c>
      <c r="H24" s="55">
        <v>0</v>
      </c>
      <c r="I24" s="53">
        <v>27</v>
      </c>
      <c r="J24" s="53">
        <f>I24</f>
        <v>27</v>
      </c>
      <c r="K24" s="54">
        <v>12</v>
      </c>
      <c r="L24" s="55">
        <v>0</v>
      </c>
      <c r="M24" s="68" t="s">
        <v>52</v>
      </c>
      <c r="N24" s="68" t="s">
        <v>43</v>
      </c>
      <c r="P24" s="56"/>
      <c r="Q24" s="56"/>
      <c r="R24" s="56"/>
      <c r="S24" s="41"/>
      <c r="AA24" s="66"/>
    </row>
    <row r="25" spans="1:30" ht="15" thickBot="1" x14ac:dyDescent="0.4">
      <c r="B25" s="57"/>
      <c r="C25" s="58"/>
      <c r="D25" s="117" t="s">
        <v>36</v>
      </c>
      <c r="E25" s="118"/>
      <c r="F25" s="118"/>
      <c r="G25" s="118"/>
      <c r="H25" s="119"/>
      <c r="I25" s="117" t="s">
        <v>37</v>
      </c>
      <c r="J25" s="120"/>
      <c r="K25" s="118"/>
      <c r="L25" s="119"/>
      <c r="P25" s="121" t="s">
        <v>7</v>
      </c>
      <c r="Q25" s="122"/>
      <c r="R25" s="123"/>
      <c r="S25" s="59"/>
      <c r="AA25" s="66"/>
    </row>
    <row r="26" spans="1:30" ht="39.5" thickBot="1" x14ac:dyDescent="0.4">
      <c r="A26" s="7" t="s">
        <v>6</v>
      </c>
      <c r="B26" s="8" t="s">
        <v>3</v>
      </c>
      <c r="C26" s="8" t="s">
        <v>4</v>
      </c>
      <c r="D26" s="60" t="s">
        <v>38</v>
      </c>
      <c r="E26" s="61" t="s">
        <v>39</v>
      </c>
      <c r="F26" s="61" t="s">
        <v>58</v>
      </c>
      <c r="G26" s="61" t="s">
        <v>17</v>
      </c>
      <c r="H26" s="8" t="s">
        <v>15</v>
      </c>
      <c r="I26" s="60" t="s">
        <v>39</v>
      </c>
      <c r="J26" s="61" t="s">
        <v>58</v>
      </c>
      <c r="K26" s="61" t="s">
        <v>17</v>
      </c>
      <c r="L26" s="8" t="s">
        <v>15</v>
      </c>
      <c r="M26" s="8" t="s">
        <v>25</v>
      </c>
      <c r="N26" s="8" t="s">
        <v>26</v>
      </c>
      <c r="O26" s="8" t="s">
        <v>11</v>
      </c>
      <c r="P26" s="8" t="s">
        <v>12</v>
      </c>
      <c r="Q26" s="8" t="s">
        <v>13</v>
      </c>
      <c r="R26" s="8" t="s">
        <v>40</v>
      </c>
      <c r="S26" s="9" t="s">
        <v>5</v>
      </c>
      <c r="T26" s="9" t="s">
        <v>34</v>
      </c>
      <c r="U26" s="67" t="s">
        <v>57</v>
      </c>
      <c r="V26" s="67" t="s">
        <v>53</v>
      </c>
      <c r="W26" s="67" t="s">
        <v>54</v>
      </c>
      <c r="X26" s="67" t="s">
        <v>55</v>
      </c>
      <c r="AA26" s="66"/>
    </row>
    <row r="27" spans="1:30" x14ac:dyDescent="0.35">
      <c r="A27" s="12">
        <v>1</v>
      </c>
      <c r="B27" s="72"/>
      <c r="C27" s="73"/>
      <c r="D27" s="84"/>
      <c r="E27" s="85"/>
      <c r="F27" s="85"/>
      <c r="G27" s="83"/>
      <c r="H27" s="75"/>
      <c r="I27" s="74"/>
      <c r="J27" s="89"/>
      <c r="K27" s="89"/>
      <c r="L27" s="87"/>
      <c r="M27" s="93"/>
      <c r="N27" s="92"/>
      <c r="O27" s="62" t="str">
        <f t="shared" ref="O27:O41" si="0">IF(M27="","",N27-M27)</f>
        <v/>
      </c>
      <c r="P27" s="10" t="str">
        <f>IF(OR(IF(D27=1,1),IF(E27=1,1),IF(F27=1,1),IF(I27=1,1),IF(J27=1,1))=TRUE,O27,"")</f>
        <v/>
      </c>
      <c r="Q27" s="11" t="str">
        <f t="shared" ref="Q27:Q28" si="1">IF(OR(IF(G27=1,1),IF(H27=1,1),IF(K27=1,1),IF(L27=1,1))=TRUE,O27,"")</f>
        <v/>
      </c>
      <c r="R27" s="12" t="str">
        <f t="shared" ref="R27:R41" si="2">IF(OR(IF(D27=1,1))=TRUE,O27,"")</f>
        <v/>
      </c>
      <c r="S27" s="90" t="str">
        <f>IF(B27="","",+W27*D27*$D$24+W27*E27*$E$24+W27*F27*$F$24+W27*G27*$G$24+W27*H27*$H$24+W27*I27*$I$24+W27*J27*$J$24+W27*K27*$K$24+W27*L27*$L$24+X27*D27*$D$23+X27*E27*$E$23+X27*F27*$F$23+X27*G27*$G$23+X27*H27*$H$23+X27*I27*$I$23+X27*J27*$J$23+X27*K27*$K$23+X27*L27*$L$23)</f>
        <v/>
      </c>
      <c r="T27" s="77"/>
      <c r="U27" t="e">
        <f t="shared" ref="U27:U29" si="3">VLOOKUP(M27,AA:AB,2,FALSE)</f>
        <v>#N/A</v>
      </c>
      <c r="V27" t="e">
        <f t="shared" ref="V27:V29" si="4">VLOOKUP(N27,AA:AB,2,FALSE)</f>
        <v>#N/A</v>
      </c>
      <c r="W27" t="e">
        <f t="shared" ref="W27:W29" si="5">IF(AND(U27=V27,U27=1),N27-M27,IF(AND(U27=1,V27=2),DATE(YEAR(M27),MONTH($W$23),DAY($W$23))-M27,IF(AND(U27=2,V27=1),DATE(YEAR(N27),MONTH(N27),DAY(N27))-DATE(YEAR(N27),MONTH($X$23),DAY($X$23)+1),0)))</f>
        <v>#N/A</v>
      </c>
      <c r="X27" t="e">
        <f t="shared" ref="X27:X29" si="6">IF(AND(U27=V27,U27=2),N27-M27,IF(AND(U27=1,V27=2),N27-DATE(YEAR(M27),MONTH($W$23),DAY($W$23)),IF(AND(U27=2,V27=1),DATE(YEAR(N27),MONTH($X$23),DAY($X$23)+1)-M27,0)))</f>
        <v>#N/A</v>
      </c>
      <c r="AA27" s="66"/>
    </row>
    <row r="28" spans="1:30" x14ac:dyDescent="0.35">
      <c r="A28" s="63">
        <v>2</v>
      </c>
      <c r="B28" s="72"/>
      <c r="C28" s="73"/>
      <c r="D28" s="74"/>
      <c r="E28" s="86"/>
      <c r="F28" s="86"/>
      <c r="G28" s="83"/>
      <c r="H28" s="75"/>
      <c r="I28" s="74"/>
      <c r="J28" s="76"/>
      <c r="K28" s="76"/>
      <c r="L28" s="88"/>
      <c r="M28" s="102"/>
      <c r="N28" s="92"/>
      <c r="O28" s="13" t="str">
        <f t="shared" si="0"/>
        <v/>
      </c>
      <c r="P28" s="10" t="str">
        <f t="shared" ref="P28:P41" si="7">IF(OR(IF(D28=1,1),IF(E28=1,1),IF(F28=1,1),IF(I28=1,1),IF(J28=1,1))=TRUE,O28,"")</f>
        <v/>
      </c>
      <c r="Q28" s="11" t="str">
        <f t="shared" si="1"/>
        <v/>
      </c>
      <c r="R28" s="12" t="str">
        <f t="shared" si="2"/>
        <v/>
      </c>
      <c r="S28" s="91" t="str">
        <f t="shared" ref="S28:S41" si="8">IF(B28="","",+W28*D28*$D$24+W28*E28*$E$24+W28*F28*$F$24+W28*G28*$G$24+W28*H28*$H$24+W28*I28*$I$24+W28*J28*$J$24+W28*K28*$K$24+W28*L28*$L$24+X28*D28*$D$23+X28*E28*$E$23+X28*F28*$F$23+X28*G28*$G$23+X28*H28*$H$23+X28*I28*$I$23+X28*J28*$J$23+X28*K28*$K$23+X28*L28*$L$23)</f>
        <v/>
      </c>
      <c r="T28" s="78"/>
      <c r="U28" t="e">
        <f t="shared" si="3"/>
        <v>#N/A</v>
      </c>
      <c r="V28" t="e">
        <f t="shared" si="4"/>
        <v>#N/A</v>
      </c>
      <c r="W28" t="e">
        <f t="shared" si="5"/>
        <v>#N/A</v>
      </c>
      <c r="X28" t="e">
        <f t="shared" si="6"/>
        <v>#N/A</v>
      </c>
      <c r="AA28" s="66"/>
    </row>
    <row r="29" spans="1:30" x14ac:dyDescent="0.35">
      <c r="A29" s="63">
        <v>3</v>
      </c>
      <c r="B29" s="72"/>
      <c r="C29" s="73"/>
      <c r="D29" s="74"/>
      <c r="E29" s="86"/>
      <c r="F29" s="86"/>
      <c r="G29" s="83"/>
      <c r="H29" s="75"/>
      <c r="I29" s="74"/>
      <c r="J29" s="76"/>
      <c r="K29" s="76"/>
      <c r="L29" s="88"/>
      <c r="M29" s="102"/>
      <c r="N29" s="92"/>
      <c r="O29" s="13" t="str">
        <f t="shared" si="0"/>
        <v/>
      </c>
      <c r="P29" s="10" t="str">
        <f t="shared" si="7"/>
        <v/>
      </c>
      <c r="Q29" s="11" t="str">
        <f>IF(OR(IF(G29=1,1),IF(H29=1,1),IF(K29=1,1),IF(L29=1,1))=TRUE,O29,"")</f>
        <v/>
      </c>
      <c r="R29" s="12" t="str">
        <f t="shared" si="2"/>
        <v/>
      </c>
      <c r="S29" s="91" t="str">
        <f t="shared" si="8"/>
        <v/>
      </c>
      <c r="T29" s="79"/>
      <c r="U29" t="e">
        <f t="shared" si="3"/>
        <v>#N/A</v>
      </c>
      <c r="V29" t="e">
        <f t="shared" si="4"/>
        <v>#N/A</v>
      </c>
      <c r="W29" t="e">
        <f t="shared" si="5"/>
        <v>#N/A</v>
      </c>
      <c r="X29" t="e">
        <f t="shared" si="6"/>
        <v>#N/A</v>
      </c>
      <c r="AA29" s="66"/>
    </row>
    <row r="30" spans="1:30" x14ac:dyDescent="0.35">
      <c r="A30" s="63">
        <v>4</v>
      </c>
      <c r="B30" s="72"/>
      <c r="C30" s="73"/>
      <c r="D30" s="99"/>
      <c r="E30" s="100"/>
      <c r="F30" s="100"/>
      <c r="G30" s="101"/>
      <c r="H30" s="88"/>
      <c r="I30" s="99"/>
      <c r="J30" s="76"/>
      <c r="K30" s="76"/>
      <c r="L30" s="88"/>
      <c r="M30" s="102"/>
      <c r="N30" s="92"/>
      <c r="O30" s="13" t="str">
        <f t="shared" ref="O30:O31" si="9">IF(M30="","",N30-M30)</f>
        <v/>
      </c>
      <c r="P30" s="10" t="str">
        <f t="shared" si="7"/>
        <v/>
      </c>
      <c r="Q30" s="11" t="str">
        <f t="shared" ref="Q30" si="10">IF(OR(IF(G30=1,1),IF(H30=1,1),IF(K30=1,1),IF(L30=1,1))=TRUE,O30,"")</f>
        <v/>
      </c>
      <c r="R30" s="12" t="str">
        <f t="shared" ref="R30:R31" si="11">IF(OR(IF(D30=1,1))=TRUE,O30,"")</f>
        <v/>
      </c>
      <c r="S30" s="91" t="str">
        <f t="shared" si="8"/>
        <v/>
      </c>
      <c r="T30" s="78"/>
      <c r="U30" t="e">
        <f t="shared" ref="U30:U40" si="12">VLOOKUP(M30,AA:AB,2,FALSE)</f>
        <v>#N/A</v>
      </c>
      <c r="V30" t="e">
        <f t="shared" ref="V30:V40" si="13">VLOOKUP(N30,AA:AB,2,FALSE)</f>
        <v>#N/A</v>
      </c>
      <c r="W30" t="e">
        <f t="shared" ref="W30:W40" si="14">IF(AND(U30=V30,U30=1),N30-M30,IF(AND(U30=1,V30=2),DATE(YEAR(M30),MONTH($W$23),DAY($W$23))-M30,IF(AND(U30=2,V30=1),DATE(YEAR(N30),MONTH(N30),DAY(N30))-DATE(YEAR(N30),MONTH($X$23),DAY($X$23)+1),0)))</f>
        <v>#N/A</v>
      </c>
      <c r="X30" t="e">
        <f t="shared" ref="X30:X40" si="15">IF(AND(U30=V30,U30=2),N30-M30,IF(AND(U30=1,V30=2),N30-DATE(YEAR(M30),MONTH($W$23),DAY($W$23)),IF(AND(U30=2,V30=1),DATE(YEAR(N30),MONTH($X$23),DAY($X$23)+1)-M30,0)))</f>
        <v>#N/A</v>
      </c>
      <c r="AA30" s="66"/>
    </row>
    <row r="31" spans="1:30" x14ac:dyDescent="0.35">
      <c r="A31" s="63">
        <v>5</v>
      </c>
      <c r="B31" s="72"/>
      <c r="C31" s="73"/>
      <c r="D31" s="74"/>
      <c r="E31" s="86"/>
      <c r="F31" s="86"/>
      <c r="G31" s="83"/>
      <c r="H31" s="75"/>
      <c r="I31" s="74"/>
      <c r="J31" s="98"/>
      <c r="K31" s="98"/>
      <c r="L31" s="75"/>
      <c r="M31" s="102"/>
      <c r="N31" s="92"/>
      <c r="O31" s="13" t="str">
        <f t="shared" si="9"/>
        <v/>
      </c>
      <c r="P31" s="10" t="str">
        <f t="shared" si="7"/>
        <v/>
      </c>
      <c r="Q31" s="11" t="str">
        <f>IF(OR(IF(G31=1,1),IF(H31=1,1),IF(K31=1,1),IF(L31=1,1))=TRUE,O31,"")</f>
        <v/>
      </c>
      <c r="R31" s="12" t="str">
        <f t="shared" si="11"/>
        <v/>
      </c>
      <c r="S31" s="91" t="str">
        <f t="shared" si="8"/>
        <v/>
      </c>
      <c r="T31" s="79"/>
      <c r="U31" t="e">
        <f t="shared" si="12"/>
        <v>#N/A</v>
      </c>
      <c r="V31" t="e">
        <f t="shared" si="13"/>
        <v>#N/A</v>
      </c>
      <c r="W31" t="e">
        <f t="shared" si="14"/>
        <v>#N/A</v>
      </c>
      <c r="X31" t="e">
        <f t="shared" si="15"/>
        <v>#N/A</v>
      </c>
      <c r="AA31" s="66"/>
    </row>
    <row r="32" spans="1:30" x14ac:dyDescent="0.35">
      <c r="A32" s="63">
        <v>6</v>
      </c>
      <c r="B32" s="72"/>
      <c r="C32" s="73"/>
      <c r="D32" s="74"/>
      <c r="E32" s="86"/>
      <c r="F32" s="86"/>
      <c r="G32" s="83"/>
      <c r="H32" s="75"/>
      <c r="I32" s="74"/>
      <c r="J32" s="76"/>
      <c r="K32" s="76"/>
      <c r="L32" s="88"/>
      <c r="M32" s="102"/>
      <c r="N32" s="92"/>
      <c r="O32" s="13" t="str">
        <f t="shared" si="0"/>
        <v/>
      </c>
      <c r="P32" s="10" t="str">
        <f t="shared" si="7"/>
        <v/>
      </c>
      <c r="Q32" s="11" t="str">
        <f t="shared" ref="Q32:Q41" si="16">IF(OR(IF(G32=1,1),IF(H32=1,1),IF(K32=1,1),IF(L32=1,1))=TRUE,O32,"")</f>
        <v/>
      </c>
      <c r="R32" s="12" t="str">
        <f t="shared" si="2"/>
        <v/>
      </c>
      <c r="S32" s="91" t="str">
        <f t="shared" si="8"/>
        <v/>
      </c>
      <c r="T32" s="79"/>
      <c r="U32" t="e">
        <f t="shared" si="12"/>
        <v>#N/A</v>
      </c>
      <c r="V32" t="e">
        <f t="shared" si="13"/>
        <v>#N/A</v>
      </c>
      <c r="W32" t="e">
        <f t="shared" si="14"/>
        <v>#N/A</v>
      </c>
      <c r="X32" t="e">
        <f t="shared" si="15"/>
        <v>#N/A</v>
      </c>
      <c r="AA32" s="66"/>
      <c r="AD32" s="81"/>
    </row>
    <row r="33" spans="1:28" x14ac:dyDescent="0.35">
      <c r="A33" s="63">
        <v>7</v>
      </c>
      <c r="B33" s="72"/>
      <c r="C33" s="73"/>
      <c r="D33" s="74"/>
      <c r="E33" s="86"/>
      <c r="F33" s="86"/>
      <c r="G33" s="83"/>
      <c r="H33" s="75"/>
      <c r="I33" s="74"/>
      <c r="J33" s="76"/>
      <c r="K33" s="76"/>
      <c r="L33" s="88"/>
      <c r="M33" s="102"/>
      <c r="N33" s="92"/>
      <c r="O33" s="13" t="str">
        <f t="shared" si="0"/>
        <v/>
      </c>
      <c r="P33" s="10" t="str">
        <f t="shared" si="7"/>
        <v/>
      </c>
      <c r="Q33" s="11" t="str">
        <f t="shared" si="16"/>
        <v/>
      </c>
      <c r="R33" s="12" t="str">
        <f t="shared" si="2"/>
        <v/>
      </c>
      <c r="S33" s="91" t="str">
        <f t="shared" si="8"/>
        <v/>
      </c>
      <c r="T33" s="79"/>
      <c r="U33" t="e">
        <f t="shared" si="12"/>
        <v>#N/A</v>
      </c>
      <c r="V33" t="e">
        <f t="shared" si="13"/>
        <v>#N/A</v>
      </c>
      <c r="W33" t="e">
        <f t="shared" si="14"/>
        <v>#N/A</v>
      </c>
      <c r="X33" t="e">
        <f t="shared" si="15"/>
        <v>#N/A</v>
      </c>
      <c r="AA33" s="66"/>
    </row>
    <row r="34" spans="1:28" x14ac:dyDescent="0.35">
      <c r="A34" s="63">
        <v>8</v>
      </c>
      <c r="B34" s="72"/>
      <c r="C34" s="73"/>
      <c r="D34" s="74"/>
      <c r="E34" s="86"/>
      <c r="F34" s="86"/>
      <c r="G34" s="83"/>
      <c r="H34" s="75"/>
      <c r="I34" s="74"/>
      <c r="J34" s="76"/>
      <c r="K34" s="76"/>
      <c r="L34" s="88"/>
      <c r="M34" s="102"/>
      <c r="N34" s="92"/>
      <c r="O34" s="13" t="str">
        <f t="shared" si="0"/>
        <v/>
      </c>
      <c r="P34" s="10" t="str">
        <f t="shared" si="7"/>
        <v/>
      </c>
      <c r="Q34" s="11" t="str">
        <f t="shared" si="16"/>
        <v/>
      </c>
      <c r="R34" s="12" t="str">
        <f t="shared" si="2"/>
        <v/>
      </c>
      <c r="S34" s="91" t="str">
        <f t="shared" si="8"/>
        <v/>
      </c>
      <c r="T34" s="79"/>
      <c r="U34" t="e">
        <f t="shared" si="12"/>
        <v>#N/A</v>
      </c>
      <c r="V34" t="e">
        <f t="shared" si="13"/>
        <v>#N/A</v>
      </c>
      <c r="W34" t="e">
        <f t="shared" si="14"/>
        <v>#N/A</v>
      </c>
      <c r="X34" t="e">
        <f t="shared" si="15"/>
        <v>#N/A</v>
      </c>
      <c r="AA34" s="66"/>
    </row>
    <row r="35" spans="1:28" x14ac:dyDescent="0.35">
      <c r="A35" s="63">
        <v>9</v>
      </c>
      <c r="B35" s="72"/>
      <c r="C35" s="73"/>
      <c r="D35" s="74"/>
      <c r="E35" s="86"/>
      <c r="F35" s="86"/>
      <c r="G35" s="83"/>
      <c r="H35" s="75"/>
      <c r="I35" s="74"/>
      <c r="J35" s="76"/>
      <c r="K35" s="76"/>
      <c r="L35" s="88"/>
      <c r="M35" s="102"/>
      <c r="N35" s="92"/>
      <c r="O35" s="13" t="str">
        <f t="shared" si="0"/>
        <v/>
      </c>
      <c r="P35" s="10" t="str">
        <f t="shared" si="7"/>
        <v/>
      </c>
      <c r="Q35" s="11" t="str">
        <f t="shared" si="16"/>
        <v/>
      </c>
      <c r="R35" s="12" t="str">
        <f t="shared" si="2"/>
        <v/>
      </c>
      <c r="S35" s="91" t="str">
        <f t="shared" si="8"/>
        <v/>
      </c>
      <c r="T35" s="79"/>
      <c r="U35" t="e">
        <f t="shared" si="12"/>
        <v>#N/A</v>
      </c>
      <c r="V35" t="e">
        <f t="shared" si="13"/>
        <v>#N/A</v>
      </c>
      <c r="W35" t="e">
        <f t="shared" si="14"/>
        <v>#N/A</v>
      </c>
      <c r="X35" t="e">
        <f t="shared" si="15"/>
        <v>#N/A</v>
      </c>
      <c r="AA35" s="66"/>
    </row>
    <row r="36" spans="1:28" x14ac:dyDescent="0.35">
      <c r="A36" s="63">
        <v>10</v>
      </c>
      <c r="B36" s="72"/>
      <c r="C36" s="73"/>
      <c r="D36" s="74"/>
      <c r="E36" s="86"/>
      <c r="F36" s="86"/>
      <c r="G36" s="83"/>
      <c r="H36" s="75"/>
      <c r="I36" s="74"/>
      <c r="J36" s="76"/>
      <c r="K36" s="76"/>
      <c r="L36" s="88"/>
      <c r="M36" s="102"/>
      <c r="N36" s="92"/>
      <c r="O36" s="13" t="str">
        <f t="shared" si="0"/>
        <v/>
      </c>
      <c r="P36" s="10" t="str">
        <f t="shared" si="7"/>
        <v/>
      </c>
      <c r="Q36" s="11" t="str">
        <f t="shared" si="16"/>
        <v/>
      </c>
      <c r="R36" s="12" t="str">
        <f t="shared" si="2"/>
        <v/>
      </c>
      <c r="S36" s="91" t="str">
        <f t="shared" si="8"/>
        <v/>
      </c>
      <c r="T36" s="79"/>
      <c r="U36" t="e">
        <f t="shared" si="12"/>
        <v>#N/A</v>
      </c>
      <c r="V36" t="e">
        <f t="shared" si="13"/>
        <v>#N/A</v>
      </c>
      <c r="W36" t="e">
        <f t="shared" si="14"/>
        <v>#N/A</v>
      </c>
      <c r="X36" t="e">
        <f t="shared" si="15"/>
        <v>#N/A</v>
      </c>
      <c r="AA36" s="66"/>
    </row>
    <row r="37" spans="1:28" x14ac:dyDescent="0.35">
      <c r="A37" s="63">
        <v>11</v>
      </c>
      <c r="B37" s="72"/>
      <c r="C37" s="73"/>
      <c r="D37" s="74"/>
      <c r="E37" s="86"/>
      <c r="F37" s="86"/>
      <c r="G37" s="83"/>
      <c r="H37" s="75"/>
      <c r="I37" s="74"/>
      <c r="J37" s="76"/>
      <c r="K37" s="76"/>
      <c r="L37" s="88"/>
      <c r="M37" s="102"/>
      <c r="N37" s="92"/>
      <c r="O37" s="13" t="str">
        <f t="shared" si="0"/>
        <v/>
      </c>
      <c r="P37" s="10" t="str">
        <f t="shared" si="7"/>
        <v/>
      </c>
      <c r="Q37" s="11" t="str">
        <f t="shared" si="16"/>
        <v/>
      </c>
      <c r="R37" s="12" t="str">
        <f t="shared" si="2"/>
        <v/>
      </c>
      <c r="S37" s="91" t="str">
        <f t="shared" si="8"/>
        <v/>
      </c>
      <c r="T37" s="79"/>
      <c r="U37" t="e">
        <f t="shared" si="12"/>
        <v>#N/A</v>
      </c>
      <c r="V37" t="e">
        <f t="shared" si="13"/>
        <v>#N/A</v>
      </c>
      <c r="W37" t="e">
        <f t="shared" si="14"/>
        <v>#N/A</v>
      </c>
      <c r="X37" t="e">
        <f t="shared" si="15"/>
        <v>#N/A</v>
      </c>
      <c r="AA37" s="66"/>
    </row>
    <row r="38" spans="1:28" x14ac:dyDescent="0.35">
      <c r="A38" s="63">
        <v>12</v>
      </c>
      <c r="B38" s="72"/>
      <c r="C38" s="73"/>
      <c r="D38" s="74"/>
      <c r="E38" s="86"/>
      <c r="F38" s="86"/>
      <c r="G38" s="83"/>
      <c r="H38" s="75"/>
      <c r="I38" s="74"/>
      <c r="J38" s="76"/>
      <c r="K38" s="76"/>
      <c r="L38" s="88"/>
      <c r="M38" s="102"/>
      <c r="N38" s="92"/>
      <c r="O38" s="13" t="str">
        <f t="shared" si="0"/>
        <v/>
      </c>
      <c r="P38" s="10" t="str">
        <f t="shared" si="7"/>
        <v/>
      </c>
      <c r="Q38" s="11" t="str">
        <f t="shared" si="16"/>
        <v/>
      </c>
      <c r="R38" s="12" t="str">
        <f t="shared" si="2"/>
        <v/>
      </c>
      <c r="S38" s="91" t="str">
        <f t="shared" si="8"/>
        <v/>
      </c>
      <c r="T38" s="79"/>
      <c r="U38" t="e">
        <f t="shared" si="12"/>
        <v>#N/A</v>
      </c>
      <c r="V38" t="e">
        <f t="shared" si="13"/>
        <v>#N/A</v>
      </c>
      <c r="W38" t="e">
        <f t="shared" si="14"/>
        <v>#N/A</v>
      </c>
      <c r="X38" t="e">
        <f t="shared" si="15"/>
        <v>#N/A</v>
      </c>
      <c r="AA38" s="66"/>
    </row>
    <row r="39" spans="1:28" x14ac:dyDescent="0.35">
      <c r="A39" s="63">
        <v>13</v>
      </c>
      <c r="B39" s="72"/>
      <c r="C39" s="73"/>
      <c r="D39" s="74"/>
      <c r="E39" s="86"/>
      <c r="F39" s="86"/>
      <c r="G39" s="83"/>
      <c r="H39" s="75"/>
      <c r="I39" s="74"/>
      <c r="J39" s="76"/>
      <c r="K39" s="76"/>
      <c r="L39" s="88"/>
      <c r="M39" s="102"/>
      <c r="N39" s="92"/>
      <c r="O39" s="13" t="str">
        <f t="shared" si="0"/>
        <v/>
      </c>
      <c r="P39" s="10" t="str">
        <f t="shared" si="7"/>
        <v/>
      </c>
      <c r="Q39" s="11" t="str">
        <f t="shared" si="16"/>
        <v/>
      </c>
      <c r="R39" s="12" t="str">
        <f t="shared" si="2"/>
        <v/>
      </c>
      <c r="S39" s="91" t="str">
        <f t="shared" si="8"/>
        <v/>
      </c>
      <c r="T39" s="79"/>
      <c r="U39" t="e">
        <f t="shared" si="12"/>
        <v>#N/A</v>
      </c>
      <c r="V39" t="e">
        <f t="shared" si="13"/>
        <v>#N/A</v>
      </c>
      <c r="W39" t="e">
        <f t="shared" si="14"/>
        <v>#N/A</v>
      </c>
      <c r="X39" t="e">
        <f t="shared" si="15"/>
        <v>#N/A</v>
      </c>
      <c r="AA39" s="66"/>
    </row>
    <row r="40" spans="1:28" x14ac:dyDescent="0.35">
      <c r="A40" s="63">
        <v>14</v>
      </c>
      <c r="B40" s="72"/>
      <c r="C40" s="73"/>
      <c r="D40" s="74"/>
      <c r="E40" s="86"/>
      <c r="F40" s="86"/>
      <c r="G40" s="83"/>
      <c r="H40" s="75"/>
      <c r="I40" s="74"/>
      <c r="J40" s="76"/>
      <c r="K40" s="76"/>
      <c r="L40" s="88"/>
      <c r="M40" s="94"/>
      <c r="N40" s="92"/>
      <c r="O40" s="13" t="str">
        <f t="shared" si="0"/>
        <v/>
      </c>
      <c r="P40" s="10" t="str">
        <f t="shared" si="7"/>
        <v/>
      </c>
      <c r="Q40" s="11" t="str">
        <f t="shared" si="16"/>
        <v/>
      </c>
      <c r="R40" s="12" t="str">
        <f t="shared" si="2"/>
        <v/>
      </c>
      <c r="S40" s="91" t="str">
        <f t="shared" si="8"/>
        <v/>
      </c>
      <c r="T40" s="79"/>
      <c r="U40" t="e">
        <f t="shared" si="12"/>
        <v>#N/A</v>
      </c>
      <c r="V40" t="e">
        <f t="shared" si="13"/>
        <v>#N/A</v>
      </c>
      <c r="W40" t="e">
        <f t="shared" si="14"/>
        <v>#N/A</v>
      </c>
      <c r="X40" t="e">
        <f t="shared" si="15"/>
        <v>#N/A</v>
      </c>
      <c r="AA40" s="66"/>
    </row>
    <row r="41" spans="1:28" ht="15" thickBot="1" x14ac:dyDescent="0.4">
      <c r="A41" s="63">
        <v>15</v>
      </c>
      <c r="B41" s="72"/>
      <c r="C41" s="73"/>
      <c r="D41" s="74"/>
      <c r="E41" s="86"/>
      <c r="F41" s="86"/>
      <c r="G41" s="83"/>
      <c r="H41" s="75"/>
      <c r="I41" s="74"/>
      <c r="J41" s="76"/>
      <c r="K41" s="76"/>
      <c r="L41" s="88"/>
      <c r="M41" s="94"/>
      <c r="N41" s="92"/>
      <c r="O41" s="13" t="str">
        <f t="shared" si="0"/>
        <v/>
      </c>
      <c r="P41" s="10" t="str">
        <f t="shared" si="7"/>
        <v/>
      </c>
      <c r="Q41" s="11" t="str">
        <f t="shared" si="16"/>
        <v/>
      </c>
      <c r="R41" s="12" t="str">
        <f t="shared" si="2"/>
        <v/>
      </c>
      <c r="S41" s="91" t="str">
        <f t="shared" si="8"/>
        <v/>
      </c>
      <c r="T41" s="80"/>
      <c r="U41" t="e">
        <f t="shared" ref="U41" si="17">VLOOKUP(M41,AA:AB,2,FALSE)</f>
        <v>#N/A</v>
      </c>
      <c r="V41" t="e">
        <f t="shared" ref="V41" si="18">VLOOKUP(N41,AA:AB,2,FALSE)</f>
        <v>#N/A</v>
      </c>
      <c r="W41" t="e">
        <f t="shared" ref="W41" si="19">IF(AND(U41=V41,U41=1),N41-M41,IF(AND(U41=1,V41=2),DATE(YEAR(M41),MONTH($W$23),DAY($W$23))-M41,IF(AND(U41=2,V41=1),DATE(YEAR(N41),MONTH(N41),DAY(N41))-DATE(YEAR(N41),MONTH($X$23),DAY($X$23)+1),0)))</f>
        <v>#N/A</v>
      </c>
      <c r="X41" t="e">
        <f t="shared" ref="X41" si="20">IF(AND(U41=V41,U41=2),N41-M41,IF(AND(U41=1,V41=2),N41-DATE(YEAR(M41),MONTH($W$23),DAY($W$23)),IF(AND(U41=2,V41=1),DATE(YEAR(N41),MONTH($X$23),DAY($X$23)+1)-M41,0)))</f>
        <v>#N/A</v>
      </c>
      <c r="AA41" s="66"/>
    </row>
    <row r="42" spans="1:28" ht="15" thickBot="1" x14ac:dyDescent="0.4">
      <c r="A42" s="63"/>
      <c r="B42" s="20"/>
      <c r="C42" s="21" t="s">
        <v>16</v>
      </c>
      <c r="D42" s="22">
        <f t="shared" ref="D42:J42" si="21">SUM(D27:D41)</f>
        <v>0</v>
      </c>
      <c r="E42" s="16">
        <f t="shared" si="21"/>
        <v>0</v>
      </c>
      <c r="F42" s="16">
        <f t="shared" si="21"/>
        <v>0</v>
      </c>
      <c r="G42" s="15">
        <f t="shared" si="21"/>
        <v>0</v>
      </c>
      <c r="H42" s="21">
        <f t="shared" si="21"/>
        <v>0</v>
      </c>
      <c r="I42" s="22">
        <f t="shared" si="21"/>
        <v>0</v>
      </c>
      <c r="J42" s="22">
        <f t="shared" si="21"/>
        <v>0</v>
      </c>
      <c r="K42" s="16">
        <f t="shared" ref="K42:L42" si="22">SUM(K27:K41)</f>
        <v>0</v>
      </c>
      <c r="L42" s="71">
        <f t="shared" si="22"/>
        <v>0</v>
      </c>
      <c r="M42" s="14"/>
      <c r="N42" s="21"/>
      <c r="O42" s="14">
        <f t="shared" ref="O42:T42" si="23">SUM(O27:O41)</f>
        <v>0</v>
      </c>
      <c r="P42" s="15">
        <f t="shared" si="23"/>
        <v>0</v>
      </c>
      <c r="Q42" s="16">
        <f t="shared" si="23"/>
        <v>0</v>
      </c>
      <c r="R42" s="17">
        <f t="shared" si="23"/>
        <v>0</v>
      </c>
      <c r="S42" s="18">
        <f>SUM(S27:S41)</f>
        <v>0</v>
      </c>
      <c r="T42" s="19">
        <f t="shared" si="23"/>
        <v>0</v>
      </c>
      <c r="AA42" s="66"/>
    </row>
    <row r="43" spans="1:28" x14ac:dyDescent="0.35">
      <c r="A43" s="42"/>
      <c r="T43" s="64"/>
      <c r="AA43" s="66"/>
    </row>
    <row r="44" spans="1:28" ht="15.5" x14ac:dyDescent="0.35">
      <c r="A44" s="42"/>
      <c r="B44" s="4" t="s">
        <v>41</v>
      </c>
      <c r="T44" s="41"/>
      <c r="AA44" s="66">
        <v>46023</v>
      </c>
      <c r="AB44">
        <v>1</v>
      </c>
    </row>
    <row r="45" spans="1:28" x14ac:dyDescent="0.35">
      <c r="A45" s="42"/>
      <c r="B45" t="s">
        <v>59</v>
      </c>
      <c r="T45" s="41"/>
      <c r="AA45" s="66">
        <v>46024</v>
      </c>
      <c r="AB45">
        <v>1</v>
      </c>
    </row>
    <row r="46" spans="1:28" x14ac:dyDescent="0.35">
      <c r="B46" s="42" t="s">
        <v>60</v>
      </c>
      <c r="D46" s="27"/>
      <c r="T46" s="41"/>
      <c r="AA46" s="66">
        <v>46025</v>
      </c>
      <c r="AB46">
        <v>1</v>
      </c>
    </row>
    <row r="47" spans="1:28" ht="18.5" x14ac:dyDescent="0.45">
      <c r="A47" s="42"/>
      <c r="C47" s="1"/>
      <c r="D47" s="1"/>
      <c r="L47" s="25" t="s">
        <v>18</v>
      </c>
      <c r="M47" s="24"/>
      <c r="N47" s="24"/>
      <c r="O47" s="24"/>
      <c r="R47" s="97">
        <v>0.3</v>
      </c>
      <c r="S47" s="28">
        <f>S42*R47</f>
        <v>0</v>
      </c>
      <c r="T47" s="41"/>
      <c r="AA47" s="66">
        <v>46026</v>
      </c>
      <c r="AB47">
        <v>1</v>
      </c>
    </row>
    <row r="48" spans="1:28" ht="15" thickBot="1" x14ac:dyDescent="0.4">
      <c r="A48" s="42"/>
      <c r="C48" s="1"/>
      <c r="D48" s="1"/>
      <c r="O48" s="26" t="s">
        <v>32</v>
      </c>
      <c r="S48" s="29">
        <f>T42</f>
        <v>0</v>
      </c>
      <c r="T48" s="41"/>
      <c r="AA48" s="66">
        <v>46027</v>
      </c>
      <c r="AB48">
        <v>1</v>
      </c>
    </row>
    <row r="49" spans="1:28" ht="15" thickBot="1" x14ac:dyDescent="0.4">
      <c r="A49" s="42"/>
      <c r="C49" s="1"/>
      <c r="D49" s="1"/>
      <c r="P49" s="27" t="s">
        <v>27</v>
      </c>
      <c r="S49" s="30">
        <f>S47+S48</f>
        <v>0</v>
      </c>
      <c r="T49" s="41"/>
      <c r="AA49" s="66">
        <v>46028</v>
      </c>
      <c r="AB49">
        <v>1</v>
      </c>
    </row>
    <row r="50" spans="1:28" ht="18.5" x14ac:dyDescent="0.35">
      <c r="A50" s="42"/>
      <c r="B50" s="23" t="s">
        <v>8</v>
      </c>
      <c r="T50" s="41"/>
      <c r="AA50" s="66">
        <v>46029</v>
      </c>
      <c r="AB50">
        <v>1</v>
      </c>
    </row>
    <row r="51" spans="1:28" ht="19" thickBot="1" x14ac:dyDescent="0.5">
      <c r="A51" s="42"/>
      <c r="B51" s="24" t="s">
        <v>9</v>
      </c>
      <c r="T51" s="41"/>
      <c r="AA51" s="66">
        <v>46030</v>
      </c>
      <c r="AB51">
        <v>1</v>
      </c>
    </row>
    <row r="52" spans="1:28" ht="21.5" thickBot="1" x14ac:dyDescent="0.4">
      <c r="A52" s="42"/>
      <c r="E52" s="103"/>
      <c r="F52" s="103"/>
      <c r="G52" s="104"/>
      <c r="M52" s="105" t="s">
        <v>10</v>
      </c>
      <c r="N52" s="106"/>
      <c r="O52" s="106"/>
      <c r="P52" s="107"/>
      <c r="T52" s="41"/>
      <c r="AA52" s="66">
        <v>46031</v>
      </c>
      <c r="AB52">
        <v>1</v>
      </c>
    </row>
    <row r="53" spans="1:28" x14ac:dyDescent="0.35">
      <c r="A53" s="42"/>
      <c r="D53" s="31" t="s">
        <v>20</v>
      </c>
      <c r="E53" s="31" t="s">
        <v>21</v>
      </c>
      <c r="F53" s="31" t="s">
        <v>22</v>
      </c>
      <c r="G53" s="95"/>
      <c r="M53" s="108"/>
      <c r="N53" s="109"/>
      <c r="O53" s="109"/>
      <c r="P53" s="110"/>
      <c r="T53" s="41"/>
      <c r="AA53" s="66">
        <v>46032</v>
      </c>
      <c r="AB53">
        <v>1</v>
      </c>
    </row>
    <row r="54" spans="1:28" ht="18.5" x14ac:dyDescent="0.45">
      <c r="A54" s="42"/>
      <c r="C54" s="32" t="s">
        <v>19</v>
      </c>
      <c r="D54" s="76"/>
      <c r="E54" s="76"/>
      <c r="F54" s="76">
        <v>2026</v>
      </c>
      <c r="G54" s="96"/>
      <c r="M54" s="111"/>
      <c r="N54" s="112"/>
      <c r="O54" s="112"/>
      <c r="P54" s="113"/>
      <c r="T54" s="41"/>
      <c r="AA54" s="66">
        <v>46033</v>
      </c>
      <c r="AB54">
        <v>1</v>
      </c>
    </row>
    <row r="55" spans="1:28" x14ac:dyDescent="0.35">
      <c r="A55" s="42"/>
      <c r="M55" s="111"/>
      <c r="N55" s="112"/>
      <c r="O55" s="112"/>
      <c r="P55" s="113"/>
      <c r="T55" s="41"/>
      <c r="AA55" s="66">
        <v>46034</v>
      </c>
      <c r="AB55">
        <v>1</v>
      </c>
    </row>
    <row r="56" spans="1:28" x14ac:dyDescent="0.35">
      <c r="A56" s="42"/>
      <c r="M56" s="114"/>
      <c r="N56" s="115"/>
      <c r="O56" s="115"/>
      <c r="P56" s="116"/>
      <c r="T56" s="41"/>
      <c r="AA56" s="66">
        <v>46035</v>
      </c>
      <c r="AB56">
        <v>1</v>
      </c>
    </row>
    <row r="57" spans="1:28" ht="16" thickBot="1" x14ac:dyDescent="0.4">
      <c r="A57" s="65"/>
      <c r="B57" s="4"/>
      <c r="T57" s="41"/>
      <c r="AA57" s="66">
        <v>46036</v>
      </c>
      <c r="AB57">
        <v>1</v>
      </c>
    </row>
    <row r="58" spans="1:28" ht="15" thickBot="1" x14ac:dyDescent="0.4">
      <c r="A58" s="12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3"/>
      <c r="Q58" s="34"/>
      <c r="R58" s="35" t="s">
        <v>33</v>
      </c>
      <c r="S58" s="36">
        <f>S42+T42-S49</f>
        <v>0</v>
      </c>
      <c r="T58" s="10"/>
      <c r="AA58" s="66">
        <v>46037</v>
      </c>
      <c r="AB58">
        <v>1</v>
      </c>
    </row>
    <row r="59" spans="1:28" x14ac:dyDescent="0.35">
      <c r="S59" s="81"/>
      <c r="AA59" s="66">
        <v>46038</v>
      </c>
      <c r="AB59">
        <v>1</v>
      </c>
    </row>
    <row r="60" spans="1:28" x14ac:dyDescent="0.35">
      <c r="S60" s="82"/>
      <c r="AA60" s="66">
        <v>46039</v>
      </c>
      <c r="AB60">
        <v>1</v>
      </c>
    </row>
    <row r="61" spans="1:28" x14ac:dyDescent="0.35">
      <c r="AA61" s="66">
        <v>46040</v>
      </c>
      <c r="AB61">
        <v>1</v>
      </c>
    </row>
    <row r="62" spans="1:28" x14ac:dyDescent="0.35">
      <c r="AA62" s="66">
        <v>46041</v>
      </c>
      <c r="AB62">
        <v>1</v>
      </c>
    </row>
    <row r="63" spans="1:28" x14ac:dyDescent="0.35">
      <c r="AA63" s="66">
        <v>46042</v>
      </c>
      <c r="AB63">
        <v>1</v>
      </c>
    </row>
    <row r="64" spans="1:28" x14ac:dyDescent="0.35">
      <c r="AA64" s="66">
        <v>46043</v>
      </c>
      <c r="AB64">
        <v>1</v>
      </c>
    </row>
    <row r="65" spans="27:28" x14ac:dyDescent="0.35">
      <c r="AA65" s="66">
        <v>46044</v>
      </c>
      <c r="AB65">
        <v>1</v>
      </c>
    </row>
    <row r="66" spans="27:28" x14ac:dyDescent="0.35">
      <c r="AA66" s="66">
        <v>46045</v>
      </c>
      <c r="AB66">
        <v>1</v>
      </c>
    </row>
    <row r="67" spans="27:28" x14ac:dyDescent="0.35">
      <c r="AA67" s="66">
        <v>46046</v>
      </c>
      <c r="AB67">
        <v>1</v>
      </c>
    </row>
    <row r="68" spans="27:28" x14ac:dyDescent="0.35">
      <c r="AA68" s="66">
        <v>46047</v>
      </c>
      <c r="AB68">
        <v>1</v>
      </c>
    </row>
    <row r="69" spans="27:28" x14ac:dyDescent="0.35">
      <c r="AA69" s="66">
        <v>46048</v>
      </c>
      <c r="AB69">
        <v>1</v>
      </c>
    </row>
    <row r="70" spans="27:28" x14ac:dyDescent="0.35">
      <c r="AA70" s="66">
        <v>46049</v>
      </c>
      <c r="AB70">
        <v>1</v>
      </c>
    </row>
    <row r="71" spans="27:28" x14ac:dyDescent="0.35">
      <c r="AA71" s="66">
        <v>46050</v>
      </c>
      <c r="AB71">
        <v>1</v>
      </c>
    </row>
    <row r="72" spans="27:28" x14ac:dyDescent="0.35">
      <c r="AA72" s="66">
        <v>46051</v>
      </c>
      <c r="AB72">
        <v>1</v>
      </c>
    </row>
    <row r="73" spans="27:28" x14ac:dyDescent="0.35">
      <c r="AA73" s="66">
        <v>46052</v>
      </c>
      <c r="AB73">
        <v>1</v>
      </c>
    </row>
    <row r="74" spans="27:28" x14ac:dyDescent="0.35">
      <c r="AA74" s="66">
        <v>46053</v>
      </c>
      <c r="AB74">
        <v>1</v>
      </c>
    </row>
    <row r="75" spans="27:28" x14ac:dyDescent="0.35">
      <c r="AA75" s="66">
        <v>46054</v>
      </c>
      <c r="AB75">
        <v>1</v>
      </c>
    </row>
    <row r="76" spans="27:28" x14ac:dyDescent="0.35">
      <c r="AA76" s="66">
        <v>46055</v>
      </c>
      <c r="AB76">
        <v>1</v>
      </c>
    </row>
    <row r="77" spans="27:28" x14ac:dyDescent="0.35">
      <c r="AA77" s="66">
        <v>46056</v>
      </c>
      <c r="AB77">
        <v>1</v>
      </c>
    </row>
    <row r="78" spans="27:28" x14ac:dyDescent="0.35">
      <c r="AA78" s="66">
        <v>46057</v>
      </c>
      <c r="AB78">
        <v>1</v>
      </c>
    </row>
    <row r="79" spans="27:28" x14ac:dyDescent="0.35">
      <c r="AA79" s="66">
        <v>46058</v>
      </c>
      <c r="AB79">
        <v>1</v>
      </c>
    </row>
    <row r="80" spans="27:28" x14ac:dyDescent="0.35">
      <c r="AA80" s="66">
        <v>46059</v>
      </c>
      <c r="AB80">
        <v>1</v>
      </c>
    </row>
    <row r="81" spans="27:28" x14ac:dyDescent="0.35">
      <c r="AA81" s="66">
        <v>46060</v>
      </c>
      <c r="AB81">
        <v>1</v>
      </c>
    </row>
    <row r="82" spans="27:28" x14ac:dyDescent="0.35">
      <c r="AA82" s="66">
        <v>46061</v>
      </c>
      <c r="AB82">
        <v>1</v>
      </c>
    </row>
    <row r="83" spans="27:28" x14ac:dyDescent="0.35">
      <c r="AA83" s="66">
        <v>46062</v>
      </c>
      <c r="AB83">
        <v>1</v>
      </c>
    </row>
    <row r="84" spans="27:28" x14ac:dyDescent="0.35">
      <c r="AA84" s="66">
        <v>46063</v>
      </c>
      <c r="AB84">
        <v>1</v>
      </c>
    </row>
    <row r="85" spans="27:28" x14ac:dyDescent="0.35">
      <c r="AA85" s="66">
        <v>46064</v>
      </c>
      <c r="AB85">
        <v>1</v>
      </c>
    </row>
    <row r="86" spans="27:28" x14ac:dyDescent="0.35">
      <c r="AA86" s="66">
        <v>46065</v>
      </c>
      <c r="AB86">
        <v>1</v>
      </c>
    </row>
    <row r="87" spans="27:28" x14ac:dyDescent="0.35">
      <c r="AA87" s="66">
        <v>46066</v>
      </c>
      <c r="AB87">
        <v>1</v>
      </c>
    </row>
    <row r="88" spans="27:28" x14ac:dyDescent="0.35">
      <c r="AA88" s="66">
        <v>46067</v>
      </c>
      <c r="AB88">
        <v>1</v>
      </c>
    </row>
    <row r="89" spans="27:28" x14ac:dyDescent="0.35">
      <c r="AA89" s="66">
        <v>46068</v>
      </c>
      <c r="AB89">
        <v>1</v>
      </c>
    </row>
    <row r="90" spans="27:28" x14ac:dyDescent="0.35">
      <c r="AA90" s="66">
        <v>46069</v>
      </c>
      <c r="AB90">
        <v>1</v>
      </c>
    </row>
    <row r="91" spans="27:28" x14ac:dyDescent="0.35">
      <c r="AA91" s="66">
        <v>46070</v>
      </c>
      <c r="AB91">
        <v>1</v>
      </c>
    </row>
    <row r="92" spans="27:28" x14ac:dyDescent="0.35">
      <c r="AA92" s="66">
        <v>46071</v>
      </c>
      <c r="AB92">
        <v>1</v>
      </c>
    </row>
    <row r="93" spans="27:28" x14ac:dyDescent="0.35">
      <c r="AA93" s="66">
        <v>46072</v>
      </c>
      <c r="AB93">
        <v>1</v>
      </c>
    </row>
    <row r="94" spans="27:28" x14ac:dyDescent="0.35">
      <c r="AA94" s="66">
        <v>46073</v>
      </c>
      <c r="AB94">
        <v>1</v>
      </c>
    </row>
    <row r="95" spans="27:28" x14ac:dyDescent="0.35">
      <c r="AA95" s="66">
        <v>46074</v>
      </c>
      <c r="AB95">
        <v>1</v>
      </c>
    </row>
    <row r="96" spans="27:28" x14ac:dyDescent="0.35">
      <c r="AA96" s="66">
        <v>46075</v>
      </c>
      <c r="AB96">
        <v>1</v>
      </c>
    </row>
    <row r="97" spans="27:28" x14ac:dyDescent="0.35">
      <c r="AA97" s="66">
        <v>46076</v>
      </c>
      <c r="AB97">
        <v>1</v>
      </c>
    </row>
    <row r="98" spans="27:28" x14ac:dyDescent="0.35">
      <c r="AA98" s="66">
        <v>46077</v>
      </c>
      <c r="AB98">
        <v>1</v>
      </c>
    </row>
    <row r="99" spans="27:28" x14ac:dyDescent="0.35">
      <c r="AA99" s="66">
        <v>46078</v>
      </c>
      <c r="AB99">
        <v>1</v>
      </c>
    </row>
    <row r="100" spans="27:28" x14ac:dyDescent="0.35">
      <c r="AA100" s="66">
        <v>46079</v>
      </c>
      <c r="AB100">
        <v>1</v>
      </c>
    </row>
    <row r="101" spans="27:28" x14ac:dyDescent="0.35">
      <c r="AA101" s="66">
        <v>46080</v>
      </c>
      <c r="AB101">
        <v>1</v>
      </c>
    </row>
    <row r="102" spans="27:28" x14ac:dyDescent="0.35">
      <c r="AA102" s="66">
        <v>46081</v>
      </c>
      <c r="AB102">
        <v>1</v>
      </c>
    </row>
    <row r="103" spans="27:28" x14ac:dyDescent="0.35">
      <c r="AA103" s="66">
        <v>46082</v>
      </c>
      <c r="AB103">
        <v>1</v>
      </c>
    </row>
    <row r="104" spans="27:28" x14ac:dyDescent="0.35">
      <c r="AA104" s="66">
        <v>46083</v>
      </c>
      <c r="AB104">
        <v>1</v>
      </c>
    </row>
    <row r="105" spans="27:28" x14ac:dyDescent="0.35">
      <c r="AA105" s="66">
        <v>46084</v>
      </c>
      <c r="AB105">
        <v>1</v>
      </c>
    </row>
    <row r="106" spans="27:28" x14ac:dyDescent="0.35">
      <c r="AA106" s="66">
        <v>46085</v>
      </c>
      <c r="AB106">
        <v>1</v>
      </c>
    </row>
    <row r="107" spans="27:28" x14ac:dyDescent="0.35">
      <c r="AA107" s="66">
        <v>46086</v>
      </c>
      <c r="AB107">
        <v>1</v>
      </c>
    </row>
    <row r="108" spans="27:28" x14ac:dyDescent="0.35">
      <c r="AA108" s="66">
        <v>46087</v>
      </c>
      <c r="AB108">
        <v>1</v>
      </c>
    </row>
    <row r="109" spans="27:28" x14ac:dyDescent="0.35">
      <c r="AA109" s="66">
        <v>46088</v>
      </c>
      <c r="AB109">
        <v>1</v>
      </c>
    </row>
    <row r="110" spans="27:28" x14ac:dyDescent="0.35">
      <c r="AA110" s="66">
        <v>46089</v>
      </c>
      <c r="AB110">
        <v>1</v>
      </c>
    </row>
    <row r="111" spans="27:28" x14ac:dyDescent="0.35">
      <c r="AA111" s="66">
        <v>46090</v>
      </c>
      <c r="AB111">
        <v>1</v>
      </c>
    </row>
    <row r="112" spans="27:28" x14ac:dyDescent="0.35">
      <c r="AA112" s="66">
        <v>46091</v>
      </c>
      <c r="AB112">
        <v>1</v>
      </c>
    </row>
    <row r="113" spans="27:28" x14ac:dyDescent="0.35">
      <c r="AA113" s="66">
        <v>46092</v>
      </c>
      <c r="AB113">
        <v>1</v>
      </c>
    </row>
    <row r="114" spans="27:28" x14ac:dyDescent="0.35">
      <c r="AA114" s="66">
        <v>46093</v>
      </c>
      <c r="AB114">
        <v>1</v>
      </c>
    </row>
    <row r="115" spans="27:28" x14ac:dyDescent="0.35">
      <c r="AA115" s="66">
        <v>46094</v>
      </c>
      <c r="AB115">
        <v>1</v>
      </c>
    </row>
    <row r="116" spans="27:28" x14ac:dyDescent="0.35">
      <c r="AA116" s="66">
        <v>46095</v>
      </c>
      <c r="AB116">
        <v>1</v>
      </c>
    </row>
    <row r="117" spans="27:28" x14ac:dyDescent="0.35">
      <c r="AA117" s="66">
        <v>46096</v>
      </c>
      <c r="AB117">
        <v>1</v>
      </c>
    </row>
    <row r="118" spans="27:28" x14ac:dyDescent="0.35">
      <c r="AA118" s="66">
        <v>46097</v>
      </c>
      <c r="AB118">
        <v>1</v>
      </c>
    </row>
    <row r="119" spans="27:28" x14ac:dyDescent="0.35">
      <c r="AA119" s="66">
        <v>46098</v>
      </c>
      <c r="AB119">
        <v>1</v>
      </c>
    </row>
    <row r="120" spans="27:28" x14ac:dyDescent="0.35">
      <c r="AA120" s="66">
        <v>46099</v>
      </c>
      <c r="AB120">
        <v>1</v>
      </c>
    </row>
    <row r="121" spans="27:28" x14ac:dyDescent="0.35">
      <c r="AA121" s="66">
        <v>46100</v>
      </c>
      <c r="AB121">
        <v>1</v>
      </c>
    </row>
    <row r="122" spans="27:28" x14ac:dyDescent="0.35">
      <c r="AA122" s="66">
        <v>46101</v>
      </c>
      <c r="AB122">
        <v>1</v>
      </c>
    </row>
    <row r="123" spans="27:28" x14ac:dyDescent="0.35">
      <c r="AA123" s="66">
        <v>46102</v>
      </c>
      <c r="AB123">
        <v>1</v>
      </c>
    </row>
    <row r="124" spans="27:28" x14ac:dyDescent="0.35">
      <c r="AA124" s="66">
        <v>46103</v>
      </c>
      <c r="AB124">
        <v>1</v>
      </c>
    </row>
    <row r="125" spans="27:28" x14ac:dyDescent="0.35">
      <c r="AA125" s="66">
        <v>46104</v>
      </c>
      <c r="AB125">
        <v>1</v>
      </c>
    </row>
    <row r="126" spans="27:28" x14ac:dyDescent="0.35">
      <c r="AA126" s="66">
        <v>46105</v>
      </c>
      <c r="AB126">
        <v>1</v>
      </c>
    </row>
    <row r="127" spans="27:28" x14ac:dyDescent="0.35">
      <c r="AA127" s="66">
        <v>46106</v>
      </c>
      <c r="AB127">
        <v>1</v>
      </c>
    </row>
    <row r="128" spans="27:28" x14ac:dyDescent="0.35">
      <c r="AA128" s="66">
        <v>46107</v>
      </c>
      <c r="AB128">
        <v>1</v>
      </c>
    </row>
    <row r="129" spans="27:28" x14ac:dyDescent="0.35">
      <c r="AA129" s="66">
        <v>46108</v>
      </c>
      <c r="AB129">
        <v>1</v>
      </c>
    </row>
    <row r="130" spans="27:28" x14ac:dyDescent="0.35">
      <c r="AA130" s="66">
        <v>46109</v>
      </c>
      <c r="AB130">
        <v>1</v>
      </c>
    </row>
    <row r="131" spans="27:28" x14ac:dyDescent="0.35">
      <c r="AA131" s="66">
        <v>46110</v>
      </c>
      <c r="AB131">
        <v>1</v>
      </c>
    </row>
    <row r="132" spans="27:28" x14ac:dyDescent="0.35">
      <c r="AA132" s="66">
        <v>46111</v>
      </c>
      <c r="AB132">
        <v>1</v>
      </c>
    </row>
    <row r="133" spans="27:28" x14ac:dyDescent="0.35">
      <c r="AA133" s="66">
        <v>46112</v>
      </c>
      <c r="AB133">
        <v>1</v>
      </c>
    </row>
    <row r="134" spans="27:28" x14ac:dyDescent="0.35">
      <c r="AA134" s="66">
        <v>46113</v>
      </c>
      <c r="AB134">
        <v>1</v>
      </c>
    </row>
    <row r="135" spans="27:28" x14ac:dyDescent="0.35">
      <c r="AA135" s="66">
        <v>46114</v>
      </c>
      <c r="AB135">
        <v>2</v>
      </c>
    </row>
    <row r="136" spans="27:28" x14ac:dyDescent="0.35">
      <c r="AA136" s="66">
        <v>46115</v>
      </c>
      <c r="AB136">
        <v>2</v>
      </c>
    </row>
    <row r="137" spans="27:28" x14ac:dyDescent="0.35">
      <c r="AA137" s="66">
        <v>46116</v>
      </c>
      <c r="AB137">
        <v>2</v>
      </c>
    </row>
    <row r="138" spans="27:28" x14ac:dyDescent="0.35">
      <c r="AA138" s="66">
        <v>46117</v>
      </c>
      <c r="AB138">
        <v>2</v>
      </c>
    </row>
    <row r="139" spans="27:28" x14ac:dyDescent="0.35">
      <c r="AA139" s="66">
        <v>46118</v>
      </c>
      <c r="AB139">
        <v>2</v>
      </c>
    </row>
    <row r="140" spans="27:28" x14ac:dyDescent="0.35">
      <c r="AA140" s="66">
        <v>46119</v>
      </c>
      <c r="AB140">
        <v>2</v>
      </c>
    </row>
    <row r="141" spans="27:28" x14ac:dyDescent="0.35">
      <c r="AA141" s="66">
        <v>46120</v>
      </c>
      <c r="AB141">
        <v>2</v>
      </c>
    </row>
    <row r="142" spans="27:28" x14ac:dyDescent="0.35">
      <c r="AA142" s="66">
        <v>46121</v>
      </c>
      <c r="AB142">
        <v>2</v>
      </c>
    </row>
    <row r="143" spans="27:28" x14ac:dyDescent="0.35">
      <c r="AA143" s="66">
        <v>46122</v>
      </c>
      <c r="AB143">
        <v>2</v>
      </c>
    </row>
    <row r="144" spans="27:28" x14ac:dyDescent="0.35">
      <c r="AA144" s="66">
        <v>46123</v>
      </c>
      <c r="AB144">
        <v>2</v>
      </c>
    </row>
    <row r="145" spans="27:28" x14ac:dyDescent="0.35">
      <c r="AA145" s="66">
        <v>46124</v>
      </c>
      <c r="AB145">
        <v>2</v>
      </c>
    </row>
    <row r="146" spans="27:28" x14ac:dyDescent="0.35">
      <c r="AA146" s="66">
        <v>46125</v>
      </c>
      <c r="AB146">
        <v>2</v>
      </c>
    </row>
    <row r="147" spans="27:28" x14ac:dyDescent="0.35">
      <c r="AA147" s="66">
        <v>46126</v>
      </c>
      <c r="AB147">
        <v>2</v>
      </c>
    </row>
    <row r="148" spans="27:28" x14ac:dyDescent="0.35">
      <c r="AA148" s="66">
        <v>46127</v>
      </c>
      <c r="AB148">
        <v>2</v>
      </c>
    </row>
    <row r="149" spans="27:28" x14ac:dyDescent="0.35">
      <c r="AA149" s="66">
        <v>46128</v>
      </c>
      <c r="AB149">
        <v>2</v>
      </c>
    </row>
    <row r="150" spans="27:28" x14ac:dyDescent="0.35">
      <c r="AA150" s="66">
        <v>46129</v>
      </c>
      <c r="AB150">
        <v>2</v>
      </c>
    </row>
    <row r="151" spans="27:28" x14ac:dyDescent="0.35">
      <c r="AA151" s="66">
        <v>46130</v>
      </c>
      <c r="AB151">
        <v>2</v>
      </c>
    </row>
    <row r="152" spans="27:28" x14ac:dyDescent="0.35">
      <c r="AA152" s="66">
        <v>46131</v>
      </c>
      <c r="AB152">
        <v>2</v>
      </c>
    </row>
    <row r="153" spans="27:28" x14ac:dyDescent="0.35">
      <c r="AA153" s="66">
        <v>46132</v>
      </c>
      <c r="AB153">
        <v>2</v>
      </c>
    </row>
    <row r="154" spans="27:28" x14ac:dyDescent="0.35">
      <c r="AA154" s="66">
        <v>46133</v>
      </c>
      <c r="AB154">
        <v>2</v>
      </c>
    </row>
    <row r="155" spans="27:28" x14ac:dyDescent="0.35">
      <c r="AA155" s="66">
        <v>46134</v>
      </c>
      <c r="AB155">
        <v>2</v>
      </c>
    </row>
    <row r="156" spans="27:28" x14ac:dyDescent="0.35">
      <c r="AA156" s="66">
        <v>46135</v>
      </c>
      <c r="AB156">
        <v>2</v>
      </c>
    </row>
    <row r="157" spans="27:28" x14ac:dyDescent="0.35">
      <c r="AA157" s="66">
        <v>46136</v>
      </c>
      <c r="AB157">
        <v>2</v>
      </c>
    </row>
    <row r="158" spans="27:28" x14ac:dyDescent="0.35">
      <c r="AA158" s="66">
        <v>46137</v>
      </c>
      <c r="AB158">
        <v>2</v>
      </c>
    </row>
    <row r="159" spans="27:28" x14ac:dyDescent="0.35">
      <c r="AA159" s="66">
        <v>46138</v>
      </c>
      <c r="AB159">
        <v>2</v>
      </c>
    </row>
    <row r="160" spans="27:28" x14ac:dyDescent="0.35">
      <c r="AA160" s="66">
        <v>46139</v>
      </c>
      <c r="AB160">
        <v>2</v>
      </c>
    </row>
    <row r="161" spans="27:28" x14ac:dyDescent="0.35">
      <c r="AA161" s="66">
        <v>46140</v>
      </c>
      <c r="AB161">
        <v>2</v>
      </c>
    </row>
    <row r="162" spans="27:28" x14ac:dyDescent="0.35">
      <c r="AA162" s="66">
        <v>46141</v>
      </c>
      <c r="AB162">
        <v>2</v>
      </c>
    </row>
    <row r="163" spans="27:28" x14ac:dyDescent="0.35">
      <c r="AA163" s="66">
        <v>46142</v>
      </c>
      <c r="AB163">
        <v>2</v>
      </c>
    </row>
    <row r="164" spans="27:28" x14ac:dyDescent="0.35">
      <c r="AA164" s="66">
        <v>46143</v>
      </c>
      <c r="AB164">
        <v>2</v>
      </c>
    </row>
    <row r="165" spans="27:28" x14ac:dyDescent="0.35">
      <c r="AA165" s="66">
        <v>46144</v>
      </c>
      <c r="AB165">
        <v>2</v>
      </c>
    </row>
    <row r="166" spans="27:28" x14ac:dyDescent="0.35">
      <c r="AA166" s="66">
        <v>46145</v>
      </c>
      <c r="AB166">
        <v>2</v>
      </c>
    </row>
    <row r="167" spans="27:28" x14ac:dyDescent="0.35">
      <c r="AA167" s="66">
        <v>46146</v>
      </c>
      <c r="AB167">
        <v>2</v>
      </c>
    </row>
    <row r="168" spans="27:28" x14ac:dyDescent="0.35">
      <c r="AA168" s="66">
        <v>46147</v>
      </c>
      <c r="AB168">
        <v>2</v>
      </c>
    </row>
    <row r="169" spans="27:28" x14ac:dyDescent="0.35">
      <c r="AA169" s="66">
        <v>46148</v>
      </c>
      <c r="AB169">
        <v>2</v>
      </c>
    </row>
    <row r="170" spans="27:28" x14ac:dyDescent="0.35">
      <c r="AA170" s="66">
        <v>46149</v>
      </c>
      <c r="AB170">
        <v>2</v>
      </c>
    </row>
    <row r="171" spans="27:28" x14ac:dyDescent="0.35">
      <c r="AA171" s="66">
        <v>46150</v>
      </c>
      <c r="AB171">
        <v>2</v>
      </c>
    </row>
    <row r="172" spans="27:28" x14ac:dyDescent="0.35">
      <c r="AA172" s="66">
        <v>46151</v>
      </c>
      <c r="AB172">
        <v>2</v>
      </c>
    </row>
    <row r="173" spans="27:28" x14ac:dyDescent="0.35">
      <c r="AA173" s="66">
        <v>46152</v>
      </c>
      <c r="AB173">
        <v>2</v>
      </c>
    </row>
    <row r="174" spans="27:28" x14ac:dyDescent="0.35">
      <c r="AA174" s="66">
        <v>46153</v>
      </c>
      <c r="AB174">
        <v>2</v>
      </c>
    </row>
    <row r="175" spans="27:28" x14ac:dyDescent="0.35">
      <c r="AA175" s="66">
        <v>46154</v>
      </c>
      <c r="AB175">
        <v>2</v>
      </c>
    </row>
    <row r="176" spans="27:28" x14ac:dyDescent="0.35">
      <c r="AA176" s="66">
        <v>46155</v>
      </c>
      <c r="AB176">
        <v>2</v>
      </c>
    </row>
    <row r="177" spans="27:28" x14ac:dyDescent="0.35">
      <c r="AA177" s="66">
        <v>46156</v>
      </c>
      <c r="AB177">
        <v>2</v>
      </c>
    </row>
    <row r="178" spans="27:28" x14ac:dyDescent="0.35">
      <c r="AA178" s="66">
        <v>46157</v>
      </c>
      <c r="AB178">
        <v>2</v>
      </c>
    </row>
    <row r="179" spans="27:28" x14ac:dyDescent="0.35">
      <c r="AA179" s="66">
        <v>46158</v>
      </c>
      <c r="AB179">
        <v>2</v>
      </c>
    </row>
    <row r="180" spans="27:28" x14ac:dyDescent="0.35">
      <c r="AA180" s="66">
        <v>46159</v>
      </c>
      <c r="AB180">
        <v>2</v>
      </c>
    </row>
    <row r="181" spans="27:28" x14ac:dyDescent="0.35">
      <c r="AA181" s="66">
        <v>46160</v>
      </c>
      <c r="AB181">
        <v>2</v>
      </c>
    </row>
    <row r="182" spans="27:28" x14ac:dyDescent="0.35">
      <c r="AA182" s="66">
        <v>46161</v>
      </c>
      <c r="AB182">
        <v>2</v>
      </c>
    </row>
    <row r="183" spans="27:28" x14ac:dyDescent="0.35">
      <c r="AA183" s="66">
        <v>46162</v>
      </c>
      <c r="AB183">
        <v>2</v>
      </c>
    </row>
    <row r="184" spans="27:28" x14ac:dyDescent="0.35">
      <c r="AA184" s="66">
        <v>46163</v>
      </c>
      <c r="AB184">
        <v>2</v>
      </c>
    </row>
    <row r="185" spans="27:28" x14ac:dyDescent="0.35">
      <c r="AA185" s="66">
        <v>46164</v>
      </c>
      <c r="AB185">
        <v>2</v>
      </c>
    </row>
    <row r="186" spans="27:28" x14ac:dyDescent="0.35">
      <c r="AA186" s="66">
        <v>46165</v>
      </c>
      <c r="AB186">
        <v>2</v>
      </c>
    </row>
    <row r="187" spans="27:28" x14ac:dyDescent="0.35">
      <c r="AA187" s="66">
        <v>46166</v>
      </c>
      <c r="AB187">
        <v>2</v>
      </c>
    </row>
    <row r="188" spans="27:28" x14ac:dyDescent="0.35">
      <c r="AA188" s="66">
        <v>46167</v>
      </c>
      <c r="AB188">
        <v>2</v>
      </c>
    </row>
    <row r="189" spans="27:28" x14ac:dyDescent="0.35">
      <c r="AA189" s="66">
        <v>46168</v>
      </c>
      <c r="AB189">
        <v>2</v>
      </c>
    </row>
    <row r="190" spans="27:28" x14ac:dyDescent="0.35">
      <c r="AA190" s="66">
        <v>46169</v>
      </c>
      <c r="AB190">
        <v>2</v>
      </c>
    </row>
    <row r="191" spans="27:28" x14ac:dyDescent="0.35">
      <c r="AA191" s="66">
        <v>46170</v>
      </c>
      <c r="AB191">
        <v>2</v>
      </c>
    </row>
    <row r="192" spans="27:28" x14ac:dyDescent="0.35">
      <c r="AA192" s="66">
        <v>46171</v>
      </c>
      <c r="AB192">
        <v>2</v>
      </c>
    </row>
    <row r="193" spans="27:28" x14ac:dyDescent="0.35">
      <c r="AA193" s="66">
        <v>46172</v>
      </c>
      <c r="AB193">
        <v>2</v>
      </c>
    </row>
    <row r="194" spans="27:28" x14ac:dyDescent="0.35">
      <c r="AA194" s="66">
        <v>46173</v>
      </c>
      <c r="AB194">
        <v>2</v>
      </c>
    </row>
    <row r="195" spans="27:28" x14ac:dyDescent="0.35">
      <c r="AA195" s="66">
        <v>46174</v>
      </c>
      <c r="AB195">
        <v>2</v>
      </c>
    </row>
    <row r="196" spans="27:28" x14ac:dyDescent="0.35">
      <c r="AA196" s="66">
        <v>46175</v>
      </c>
      <c r="AB196">
        <v>2</v>
      </c>
    </row>
    <row r="197" spans="27:28" x14ac:dyDescent="0.35">
      <c r="AA197" s="66">
        <v>46176</v>
      </c>
      <c r="AB197">
        <v>2</v>
      </c>
    </row>
    <row r="198" spans="27:28" x14ac:dyDescent="0.35">
      <c r="AA198" s="66">
        <v>46177</v>
      </c>
      <c r="AB198">
        <v>2</v>
      </c>
    </row>
    <row r="199" spans="27:28" x14ac:dyDescent="0.35">
      <c r="AA199" s="66">
        <v>46178</v>
      </c>
      <c r="AB199">
        <v>2</v>
      </c>
    </row>
    <row r="200" spans="27:28" x14ac:dyDescent="0.35">
      <c r="AA200" s="66">
        <v>46179</v>
      </c>
      <c r="AB200">
        <v>2</v>
      </c>
    </row>
    <row r="201" spans="27:28" x14ac:dyDescent="0.35">
      <c r="AA201" s="66">
        <v>46180</v>
      </c>
      <c r="AB201">
        <v>2</v>
      </c>
    </row>
    <row r="202" spans="27:28" x14ac:dyDescent="0.35">
      <c r="AA202" s="66">
        <v>46181</v>
      </c>
      <c r="AB202">
        <v>2</v>
      </c>
    </row>
    <row r="203" spans="27:28" x14ac:dyDescent="0.35">
      <c r="AA203" s="66">
        <v>46182</v>
      </c>
      <c r="AB203">
        <v>2</v>
      </c>
    </row>
    <row r="204" spans="27:28" x14ac:dyDescent="0.35">
      <c r="AA204" s="66">
        <v>46183</v>
      </c>
      <c r="AB204">
        <v>2</v>
      </c>
    </row>
    <row r="205" spans="27:28" x14ac:dyDescent="0.35">
      <c r="AA205" s="66">
        <v>46184</v>
      </c>
      <c r="AB205">
        <v>2</v>
      </c>
    </row>
    <row r="206" spans="27:28" x14ac:dyDescent="0.35">
      <c r="AA206" s="66">
        <v>46185</v>
      </c>
      <c r="AB206">
        <v>2</v>
      </c>
    </row>
    <row r="207" spans="27:28" x14ac:dyDescent="0.35">
      <c r="AA207" s="66">
        <v>46186</v>
      </c>
      <c r="AB207">
        <v>2</v>
      </c>
    </row>
    <row r="208" spans="27:28" x14ac:dyDescent="0.35">
      <c r="AA208" s="66">
        <v>46187</v>
      </c>
      <c r="AB208">
        <v>2</v>
      </c>
    </row>
    <row r="209" spans="27:28" x14ac:dyDescent="0.35">
      <c r="AA209" s="66">
        <v>46188</v>
      </c>
      <c r="AB209">
        <v>2</v>
      </c>
    </row>
    <row r="210" spans="27:28" x14ac:dyDescent="0.35">
      <c r="AA210" s="66">
        <v>46189</v>
      </c>
      <c r="AB210">
        <v>2</v>
      </c>
    </row>
    <row r="211" spans="27:28" x14ac:dyDescent="0.35">
      <c r="AA211" s="66">
        <v>46190</v>
      </c>
      <c r="AB211">
        <v>2</v>
      </c>
    </row>
    <row r="212" spans="27:28" x14ac:dyDescent="0.35">
      <c r="AA212" s="66">
        <v>46191</v>
      </c>
      <c r="AB212">
        <v>2</v>
      </c>
    </row>
    <row r="213" spans="27:28" x14ac:dyDescent="0.35">
      <c r="AA213" s="66">
        <v>46192</v>
      </c>
      <c r="AB213">
        <v>2</v>
      </c>
    </row>
    <row r="214" spans="27:28" x14ac:dyDescent="0.35">
      <c r="AA214" s="66">
        <v>46193</v>
      </c>
      <c r="AB214">
        <v>2</v>
      </c>
    </row>
    <row r="215" spans="27:28" x14ac:dyDescent="0.35">
      <c r="AA215" s="66">
        <v>46194</v>
      </c>
      <c r="AB215">
        <v>2</v>
      </c>
    </row>
    <row r="216" spans="27:28" x14ac:dyDescent="0.35">
      <c r="AA216" s="66">
        <v>46195</v>
      </c>
      <c r="AB216">
        <v>2</v>
      </c>
    </row>
    <row r="217" spans="27:28" x14ac:dyDescent="0.35">
      <c r="AA217" s="66">
        <v>46196</v>
      </c>
      <c r="AB217">
        <v>2</v>
      </c>
    </row>
    <row r="218" spans="27:28" x14ac:dyDescent="0.35">
      <c r="AA218" s="66">
        <v>46197</v>
      </c>
      <c r="AB218">
        <v>2</v>
      </c>
    </row>
    <row r="219" spans="27:28" x14ac:dyDescent="0.35">
      <c r="AA219" s="66">
        <v>46198</v>
      </c>
      <c r="AB219">
        <v>2</v>
      </c>
    </row>
    <row r="220" spans="27:28" x14ac:dyDescent="0.35">
      <c r="AA220" s="66">
        <v>46199</v>
      </c>
      <c r="AB220">
        <v>2</v>
      </c>
    </row>
    <row r="221" spans="27:28" x14ac:dyDescent="0.35">
      <c r="AA221" s="66">
        <v>46200</v>
      </c>
      <c r="AB221">
        <v>2</v>
      </c>
    </row>
    <row r="222" spans="27:28" x14ac:dyDescent="0.35">
      <c r="AA222" s="66">
        <v>46201</v>
      </c>
      <c r="AB222">
        <v>2</v>
      </c>
    </row>
    <row r="223" spans="27:28" x14ac:dyDescent="0.35">
      <c r="AA223" s="66">
        <v>46202</v>
      </c>
      <c r="AB223">
        <v>2</v>
      </c>
    </row>
    <row r="224" spans="27:28" x14ac:dyDescent="0.35">
      <c r="AA224" s="66">
        <v>46203</v>
      </c>
      <c r="AB224">
        <v>2</v>
      </c>
    </row>
    <row r="225" spans="27:28" x14ac:dyDescent="0.35">
      <c r="AA225" s="66">
        <v>46204</v>
      </c>
      <c r="AB225">
        <v>2</v>
      </c>
    </row>
    <row r="226" spans="27:28" x14ac:dyDescent="0.35">
      <c r="AA226" s="66">
        <v>46205</v>
      </c>
      <c r="AB226">
        <v>2</v>
      </c>
    </row>
    <row r="227" spans="27:28" x14ac:dyDescent="0.35">
      <c r="AA227" s="66">
        <v>46206</v>
      </c>
      <c r="AB227">
        <v>2</v>
      </c>
    </row>
    <row r="228" spans="27:28" x14ac:dyDescent="0.35">
      <c r="AA228" s="66">
        <v>46207</v>
      </c>
      <c r="AB228">
        <v>2</v>
      </c>
    </row>
    <row r="229" spans="27:28" x14ac:dyDescent="0.35">
      <c r="AA229" s="66">
        <v>46208</v>
      </c>
      <c r="AB229">
        <v>2</v>
      </c>
    </row>
    <row r="230" spans="27:28" x14ac:dyDescent="0.35">
      <c r="AA230" s="66">
        <v>46209</v>
      </c>
      <c r="AB230">
        <v>2</v>
      </c>
    </row>
    <row r="231" spans="27:28" x14ac:dyDescent="0.35">
      <c r="AA231" s="66">
        <v>46210</v>
      </c>
      <c r="AB231">
        <v>2</v>
      </c>
    </row>
    <row r="232" spans="27:28" x14ac:dyDescent="0.35">
      <c r="AA232" s="66">
        <v>46211</v>
      </c>
      <c r="AB232">
        <v>2</v>
      </c>
    </row>
    <row r="233" spans="27:28" x14ac:dyDescent="0.35">
      <c r="AA233" s="66">
        <v>46212</v>
      </c>
      <c r="AB233">
        <v>2</v>
      </c>
    </row>
    <row r="234" spans="27:28" x14ac:dyDescent="0.35">
      <c r="AA234" s="66">
        <v>46213</v>
      </c>
      <c r="AB234">
        <v>2</v>
      </c>
    </row>
    <row r="235" spans="27:28" x14ac:dyDescent="0.35">
      <c r="AA235" s="66">
        <v>46214</v>
      </c>
      <c r="AB235">
        <v>2</v>
      </c>
    </row>
    <row r="236" spans="27:28" x14ac:dyDescent="0.35">
      <c r="AA236" s="66">
        <v>46215</v>
      </c>
      <c r="AB236">
        <v>2</v>
      </c>
    </row>
    <row r="237" spans="27:28" x14ac:dyDescent="0.35">
      <c r="AA237" s="66">
        <v>46216</v>
      </c>
      <c r="AB237">
        <v>2</v>
      </c>
    </row>
    <row r="238" spans="27:28" x14ac:dyDescent="0.35">
      <c r="AA238" s="66">
        <v>46217</v>
      </c>
      <c r="AB238">
        <v>2</v>
      </c>
    </row>
    <row r="239" spans="27:28" x14ac:dyDescent="0.35">
      <c r="AA239" s="66">
        <v>46218</v>
      </c>
      <c r="AB239">
        <v>2</v>
      </c>
    </row>
    <row r="240" spans="27:28" x14ac:dyDescent="0.35">
      <c r="AA240" s="66">
        <v>46219</v>
      </c>
      <c r="AB240">
        <v>2</v>
      </c>
    </row>
    <row r="241" spans="27:28" x14ac:dyDescent="0.35">
      <c r="AA241" s="66">
        <v>46220</v>
      </c>
      <c r="AB241">
        <v>2</v>
      </c>
    </row>
    <row r="242" spans="27:28" x14ac:dyDescent="0.35">
      <c r="AA242" s="66">
        <v>46221</v>
      </c>
      <c r="AB242">
        <v>2</v>
      </c>
    </row>
    <row r="243" spans="27:28" x14ac:dyDescent="0.35">
      <c r="AA243" s="66">
        <v>46222</v>
      </c>
      <c r="AB243">
        <v>2</v>
      </c>
    </row>
    <row r="244" spans="27:28" x14ac:dyDescent="0.35">
      <c r="AA244" s="66">
        <v>46223</v>
      </c>
      <c r="AB244">
        <v>2</v>
      </c>
    </row>
    <row r="245" spans="27:28" x14ac:dyDescent="0.35">
      <c r="AA245" s="66">
        <v>46224</v>
      </c>
      <c r="AB245">
        <v>2</v>
      </c>
    </row>
    <row r="246" spans="27:28" x14ac:dyDescent="0.35">
      <c r="AA246" s="66">
        <v>46225</v>
      </c>
      <c r="AB246">
        <v>2</v>
      </c>
    </row>
    <row r="247" spans="27:28" x14ac:dyDescent="0.35">
      <c r="AA247" s="66">
        <v>46226</v>
      </c>
      <c r="AB247">
        <v>2</v>
      </c>
    </row>
    <row r="248" spans="27:28" x14ac:dyDescent="0.35">
      <c r="AA248" s="66">
        <v>46227</v>
      </c>
      <c r="AB248">
        <v>2</v>
      </c>
    </row>
    <row r="249" spans="27:28" x14ac:dyDescent="0.35">
      <c r="AA249" s="66">
        <v>46228</v>
      </c>
      <c r="AB249">
        <v>2</v>
      </c>
    </row>
    <row r="250" spans="27:28" x14ac:dyDescent="0.35">
      <c r="AA250" s="66">
        <v>46229</v>
      </c>
      <c r="AB250">
        <v>2</v>
      </c>
    </row>
    <row r="251" spans="27:28" x14ac:dyDescent="0.35">
      <c r="AA251" s="66">
        <v>46230</v>
      </c>
      <c r="AB251">
        <v>2</v>
      </c>
    </row>
    <row r="252" spans="27:28" x14ac:dyDescent="0.35">
      <c r="AA252" s="66">
        <v>46231</v>
      </c>
      <c r="AB252">
        <v>2</v>
      </c>
    </row>
    <row r="253" spans="27:28" x14ac:dyDescent="0.35">
      <c r="AA253" s="66">
        <v>46232</v>
      </c>
      <c r="AB253">
        <v>2</v>
      </c>
    </row>
    <row r="254" spans="27:28" x14ac:dyDescent="0.35">
      <c r="AA254" s="66">
        <v>46233</v>
      </c>
      <c r="AB254">
        <v>2</v>
      </c>
    </row>
    <row r="255" spans="27:28" x14ac:dyDescent="0.35">
      <c r="AA255" s="66">
        <v>46234</v>
      </c>
      <c r="AB255">
        <v>2</v>
      </c>
    </row>
    <row r="256" spans="27:28" x14ac:dyDescent="0.35">
      <c r="AA256" s="66">
        <v>46235</v>
      </c>
      <c r="AB256">
        <v>2</v>
      </c>
    </row>
    <row r="257" spans="27:28" x14ac:dyDescent="0.35">
      <c r="AA257" s="66">
        <v>46236</v>
      </c>
      <c r="AB257">
        <v>2</v>
      </c>
    </row>
    <row r="258" spans="27:28" x14ac:dyDescent="0.35">
      <c r="AA258" s="66">
        <v>46237</v>
      </c>
      <c r="AB258">
        <v>2</v>
      </c>
    </row>
    <row r="259" spans="27:28" x14ac:dyDescent="0.35">
      <c r="AA259" s="66">
        <v>46238</v>
      </c>
      <c r="AB259">
        <v>2</v>
      </c>
    </row>
    <row r="260" spans="27:28" x14ac:dyDescent="0.35">
      <c r="AA260" s="66">
        <v>46239</v>
      </c>
      <c r="AB260">
        <v>2</v>
      </c>
    </row>
    <row r="261" spans="27:28" x14ac:dyDescent="0.35">
      <c r="AA261" s="66">
        <v>46240</v>
      </c>
      <c r="AB261">
        <v>2</v>
      </c>
    </row>
    <row r="262" spans="27:28" x14ac:dyDescent="0.35">
      <c r="AA262" s="66">
        <v>46241</v>
      </c>
      <c r="AB262">
        <v>2</v>
      </c>
    </row>
    <row r="263" spans="27:28" x14ac:dyDescent="0.35">
      <c r="AA263" s="66">
        <v>46242</v>
      </c>
      <c r="AB263">
        <v>2</v>
      </c>
    </row>
    <row r="264" spans="27:28" x14ac:dyDescent="0.35">
      <c r="AA264" s="66">
        <v>46243</v>
      </c>
      <c r="AB264">
        <v>2</v>
      </c>
    </row>
    <row r="265" spans="27:28" x14ac:dyDescent="0.35">
      <c r="AA265" s="66">
        <v>46244</v>
      </c>
      <c r="AB265">
        <v>2</v>
      </c>
    </row>
    <row r="266" spans="27:28" x14ac:dyDescent="0.35">
      <c r="AA266" s="66">
        <v>46245</v>
      </c>
      <c r="AB266">
        <v>2</v>
      </c>
    </row>
    <row r="267" spans="27:28" x14ac:dyDescent="0.35">
      <c r="AA267" s="66">
        <v>46246</v>
      </c>
      <c r="AB267">
        <v>2</v>
      </c>
    </row>
    <row r="268" spans="27:28" x14ac:dyDescent="0.35">
      <c r="AA268" s="66">
        <v>46247</v>
      </c>
      <c r="AB268">
        <v>2</v>
      </c>
    </row>
    <row r="269" spans="27:28" x14ac:dyDescent="0.35">
      <c r="AA269" s="66">
        <v>46248</v>
      </c>
      <c r="AB269">
        <v>2</v>
      </c>
    </row>
    <row r="270" spans="27:28" x14ac:dyDescent="0.35">
      <c r="AA270" s="66">
        <v>46249</v>
      </c>
      <c r="AB270">
        <v>2</v>
      </c>
    </row>
    <row r="271" spans="27:28" x14ac:dyDescent="0.35">
      <c r="AA271" s="66">
        <v>46250</v>
      </c>
      <c r="AB271">
        <v>2</v>
      </c>
    </row>
    <row r="272" spans="27:28" x14ac:dyDescent="0.35">
      <c r="AA272" s="66">
        <v>46251</v>
      </c>
      <c r="AB272">
        <v>2</v>
      </c>
    </row>
    <row r="273" spans="27:28" x14ac:dyDescent="0.35">
      <c r="AA273" s="66">
        <v>46252</v>
      </c>
      <c r="AB273">
        <v>2</v>
      </c>
    </row>
    <row r="274" spans="27:28" x14ac:dyDescent="0.35">
      <c r="AA274" s="66">
        <v>46253</v>
      </c>
      <c r="AB274">
        <v>2</v>
      </c>
    </row>
    <row r="275" spans="27:28" x14ac:dyDescent="0.35">
      <c r="AA275" s="66">
        <v>46254</v>
      </c>
      <c r="AB275">
        <v>2</v>
      </c>
    </row>
    <row r="276" spans="27:28" x14ac:dyDescent="0.35">
      <c r="AA276" s="66">
        <v>46255</v>
      </c>
      <c r="AB276">
        <v>2</v>
      </c>
    </row>
    <row r="277" spans="27:28" x14ac:dyDescent="0.35">
      <c r="AA277" s="66">
        <v>46256</v>
      </c>
      <c r="AB277">
        <v>2</v>
      </c>
    </row>
    <row r="278" spans="27:28" x14ac:dyDescent="0.35">
      <c r="AA278" s="66">
        <v>46257</v>
      </c>
      <c r="AB278">
        <v>2</v>
      </c>
    </row>
    <row r="279" spans="27:28" x14ac:dyDescent="0.35">
      <c r="AA279" s="66">
        <v>46258</v>
      </c>
      <c r="AB279">
        <v>2</v>
      </c>
    </row>
    <row r="280" spans="27:28" x14ac:dyDescent="0.35">
      <c r="AA280" s="66">
        <v>46259</v>
      </c>
      <c r="AB280">
        <v>2</v>
      </c>
    </row>
    <row r="281" spans="27:28" x14ac:dyDescent="0.35">
      <c r="AA281" s="66">
        <v>46260</v>
      </c>
      <c r="AB281">
        <v>2</v>
      </c>
    </row>
    <row r="282" spans="27:28" x14ac:dyDescent="0.35">
      <c r="AA282" s="66">
        <v>46261</v>
      </c>
      <c r="AB282">
        <v>2</v>
      </c>
    </row>
    <row r="283" spans="27:28" x14ac:dyDescent="0.35">
      <c r="AA283" s="66">
        <v>46262</v>
      </c>
      <c r="AB283">
        <v>2</v>
      </c>
    </row>
    <row r="284" spans="27:28" x14ac:dyDescent="0.35">
      <c r="AA284" s="66">
        <v>46263</v>
      </c>
      <c r="AB284">
        <v>2</v>
      </c>
    </row>
    <row r="285" spans="27:28" x14ac:dyDescent="0.35">
      <c r="AA285" s="66">
        <v>46264</v>
      </c>
      <c r="AB285">
        <v>2</v>
      </c>
    </row>
    <row r="286" spans="27:28" x14ac:dyDescent="0.35">
      <c r="AA286" s="66">
        <v>46265</v>
      </c>
      <c r="AB286">
        <v>2</v>
      </c>
    </row>
    <row r="287" spans="27:28" x14ac:dyDescent="0.35">
      <c r="AA287" s="66">
        <v>46266</v>
      </c>
      <c r="AB287">
        <v>2</v>
      </c>
    </row>
    <row r="288" spans="27:28" x14ac:dyDescent="0.35">
      <c r="AA288" s="66">
        <v>46267</v>
      </c>
      <c r="AB288">
        <v>2</v>
      </c>
    </row>
    <row r="289" spans="27:28" x14ac:dyDescent="0.35">
      <c r="AA289" s="66">
        <v>46268</v>
      </c>
      <c r="AB289">
        <v>2</v>
      </c>
    </row>
    <row r="290" spans="27:28" x14ac:dyDescent="0.35">
      <c r="AA290" s="66">
        <v>46269</v>
      </c>
      <c r="AB290">
        <v>2</v>
      </c>
    </row>
    <row r="291" spans="27:28" x14ac:dyDescent="0.35">
      <c r="AA291" s="66">
        <v>46270</v>
      </c>
      <c r="AB291">
        <v>2</v>
      </c>
    </row>
    <row r="292" spans="27:28" x14ac:dyDescent="0.35">
      <c r="AA292" s="66">
        <v>46271</v>
      </c>
      <c r="AB292">
        <v>2</v>
      </c>
    </row>
    <row r="293" spans="27:28" x14ac:dyDescent="0.35">
      <c r="AA293" s="66">
        <v>46272</v>
      </c>
      <c r="AB293">
        <v>2</v>
      </c>
    </row>
    <row r="294" spans="27:28" x14ac:dyDescent="0.35">
      <c r="AA294" s="66">
        <v>46273</v>
      </c>
      <c r="AB294">
        <v>2</v>
      </c>
    </row>
    <row r="295" spans="27:28" x14ac:dyDescent="0.35">
      <c r="AA295" s="66">
        <v>46274</v>
      </c>
      <c r="AB295">
        <v>2</v>
      </c>
    </row>
    <row r="296" spans="27:28" x14ac:dyDescent="0.35">
      <c r="AA296" s="66">
        <v>46275</v>
      </c>
      <c r="AB296">
        <v>2</v>
      </c>
    </row>
    <row r="297" spans="27:28" x14ac:dyDescent="0.35">
      <c r="AA297" s="66">
        <v>46276</v>
      </c>
      <c r="AB297">
        <v>2</v>
      </c>
    </row>
    <row r="298" spans="27:28" x14ac:dyDescent="0.35">
      <c r="AA298" s="66">
        <v>46277</v>
      </c>
      <c r="AB298">
        <v>2</v>
      </c>
    </row>
    <row r="299" spans="27:28" x14ac:dyDescent="0.35">
      <c r="AA299" s="66">
        <v>46278</v>
      </c>
      <c r="AB299">
        <v>2</v>
      </c>
    </row>
    <row r="300" spans="27:28" x14ac:dyDescent="0.35">
      <c r="AA300" s="66">
        <v>46279</v>
      </c>
      <c r="AB300">
        <v>2</v>
      </c>
    </row>
    <row r="301" spans="27:28" x14ac:dyDescent="0.35">
      <c r="AA301" s="66">
        <v>46280</v>
      </c>
      <c r="AB301">
        <v>2</v>
      </c>
    </row>
    <row r="302" spans="27:28" x14ac:dyDescent="0.35">
      <c r="AA302" s="66">
        <v>46281</v>
      </c>
      <c r="AB302">
        <v>2</v>
      </c>
    </row>
    <row r="303" spans="27:28" x14ac:dyDescent="0.35">
      <c r="AA303" s="66">
        <v>46282</v>
      </c>
      <c r="AB303">
        <v>2</v>
      </c>
    </row>
    <row r="304" spans="27:28" x14ac:dyDescent="0.35">
      <c r="AA304" s="66">
        <v>46283</v>
      </c>
      <c r="AB304">
        <v>2</v>
      </c>
    </row>
    <row r="305" spans="27:28" x14ac:dyDescent="0.35">
      <c r="AA305" s="66">
        <v>46284</v>
      </c>
      <c r="AB305">
        <v>2</v>
      </c>
    </row>
    <row r="306" spans="27:28" x14ac:dyDescent="0.35">
      <c r="AA306" s="66">
        <v>46285</v>
      </c>
      <c r="AB306">
        <v>2</v>
      </c>
    </row>
    <row r="307" spans="27:28" x14ac:dyDescent="0.35">
      <c r="AA307" s="66">
        <v>46286</v>
      </c>
      <c r="AB307">
        <v>2</v>
      </c>
    </row>
    <row r="308" spans="27:28" x14ac:dyDescent="0.35">
      <c r="AA308" s="66">
        <v>46287</v>
      </c>
      <c r="AB308">
        <v>2</v>
      </c>
    </row>
    <row r="309" spans="27:28" x14ac:dyDescent="0.35">
      <c r="AA309" s="66">
        <v>46288</v>
      </c>
      <c r="AB309">
        <v>2</v>
      </c>
    </row>
    <row r="310" spans="27:28" x14ac:dyDescent="0.35">
      <c r="AA310" s="66">
        <v>46289</v>
      </c>
      <c r="AB310">
        <v>2</v>
      </c>
    </row>
    <row r="311" spans="27:28" x14ac:dyDescent="0.35">
      <c r="AA311" s="66">
        <v>46290</v>
      </c>
      <c r="AB311">
        <v>2</v>
      </c>
    </row>
    <row r="312" spans="27:28" x14ac:dyDescent="0.35">
      <c r="AA312" s="66">
        <v>46291</v>
      </c>
      <c r="AB312">
        <v>2</v>
      </c>
    </row>
    <row r="313" spans="27:28" x14ac:dyDescent="0.35">
      <c r="AA313" s="66">
        <v>46292</v>
      </c>
      <c r="AB313">
        <v>2</v>
      </c>
    </row>
    <row r="314" spans="27:28" x14ac:dyDescent="0.35">
      <c r="AA314" s="66">
        <v>46293</v>
      </c>
      <c r="AB314">
        <v>2</v>
      </c>
    </row>
    <row r="315" spans="27:28" x14ac:dyDescent="0.35">
      <c r="AA315" s="66">
        <v>46294</v>
      </c>
      <c r="AB315">
        <v>2</v>
      </c>
    </row>
    <row r="316" spans="27:28" x14ac:dyDescent="0.35">
      <c r="AA316" s="66">
        <v>46295</v>
      </c>
      <c r="AB316">
        <v>2</v>
      </c>
    </row>
    <row r="317" spans="27:28" x14ac:dyDescent="0.35">
      <c r="AA317" s="66">
        <v>46296</v>
      </c>
      <c r="AB317">
        <v>2</v>
      </c>
    </row>
    <row r="318" spans="27:28" x14ac:dyDescent="0.35">
      <c r="AA318" s="66">
        <v>46297</v>
      </c>
      <c r="AB318">
        <v>2</v>
      </c>
    </row>
    <row r="319" spans="27:28" x14ac:dyDescent="0.35">
      <c r="AA319" s="66">
        <v>46298</v>
      </c>
      <c r="AB319">
        <v>2</v>
      </c>
    </row>
    <row r="320" spans="27:28" x14ac:dyDescent="0.35">
      <c r="AA320" s="66">
        <v>46299</v>
      </c>
      <c r="AB320">
        <v>2</v>
      </c>
    </row>
    <row r="321" spans="27:28" x14ac:dyDescent="0.35">
      <c r="AA321" s="66">
        <v>46300</v>
      </c>
      <c r="AB321">
        <v>2</v>
      </c>
    </row>
    <row r="322" spans="27:28" x14ac:dyDescent="0.35">
      <c r="AA322" s="66">
        <v>46301</v>
      </c>
      <c r="AB322">
        <v>2</v>
      </c>
    </row>
    <row r="323" spans="27:28" x14ac:dyDescent="0.35">
      <c r="AA323" s="66">
        <v>46302</v>
      </c>
      <c r="AB323">
        <v>2</v>
      </c>
    </row>
    <row r="324" spans="27:28" x14ac:dyDescent="0.35">
      <c r="AA324" s="66">
        <v>46303</v>
      </c>
      <c r="AB324">
        <v>2</v>
      </c>
    </row>
    <row r="325" spans="27:28" x14ac:dyDescent="0.35">
      <c r="AA325" s="66">
        <v>46304</v>
      </c>
      <c r="AB325">
        <v>2</v>
      </c>
    </row>
    <row r="326" spans="27:28" x14ac:dyDescent="0.35">
      <c r="AA326" s="66">
        <v>46305</v>
      </c>
      <c r="AB326">
        <v>2</v>
      </c>
    </row>
    <row r="327" spans="27:28" x14ac:dyDescent="0.35">
      <c r="AA327" s="66">
        <v>46306</v>
      </c>
      <c r="AB327">
        <v>2</v>
      </c>
    </row>
    <row r="328" spans="27:28" x14ac:dyDescent="0.35">
      <c r="AA328" s="66">
        <v>46307</v>
      </c>
      <c r="AB328">
        <v>2</v>
      </c>
    </row>
    <row r="329" spans="27:28" x14ac:dyDescent="0.35">
      <c r="AA329" s="66">
        <v>46308</v>
      </c>
      <c r="AB329">
        <v>2</v>
      </c>
    </row>
    <row r="330" spans="27:28" x14ac:dyDescent="0.35">
      <c r="AA330" s="66">
        <v>46309</v>
      </c>
      <c r="AB330">
        <v>2</v>
      </c>
    </row>
    <row r="331" spans="27:28" x14ac:dyDescent="0.35">
      <c r="AA331" s="66">
        <v>46310</v>
      </c>
      <c r="AB331">
        <v>2</v>
      </c>
    </row>
    <row r="332" spans="27:28" x14ac:dyDescent="0.35">
      <c r="AA332" s="66">
        <v>46311</v>
      </c>
      <c r="AB332">
        <v>2</v>
      </c>
    </row>
    <row r="333" spans="27:28" x14ac:dyDescent="0.35">
      <c r="AA333" s="66">
        <v>46312</v>
      </c>
      <c r="AB333">
        <v>2</v>
      </c>
    </row>
    <row r="334" spans="27:28" x14ac:dyDescent="0.35">
      <c r="AA334" s="66">
        <v>46313</v>
      </c>
      <c r="AB334">
        <v>2</v>
      </c>
    </row>
    <row r="335" spans="27:28" x14ac:dyDescent="0.35">
      <c r="AA335" s="66">
        <v>46314</v>
      </c>
      <c r="AB335">
        <v>2</v>
      </c>
    </row>
    <row r="336" spans="27:28" x14ac:dyDescent="0.35">
      <c r="AA336" s="66">
        <v>46315</v>
      </c>
      <c r="AB336">
        <v>2</v>
      </c>
    </row>
    <row r="337" spans="27:28" x14ac:dyDescent="0.35">
      <c r="AA337" s="66">
        <v>46316</v>
      </c>
      <c r="AB337">
        <v>2</v>
      </c>
    </row>
    <row r="338" spans="27:28" x14ac:dyDescent="0.35">
      <c r="AA338" s="66">
        <v>46317</v>
      </c>
      <c r="AB338">
        <v>2</v>
      </c>
    </row>
    <row r="339" spans="27:28" x14ac:dyDescent="0.35">
      <c r="AA339" s="66">
        <v>46318</v>
      </c>
      <c r="AB339">
        <v>2</v>
      </c>
    </row>
    <row r="340" spans="27:28" x14ac:dyDescent="0.35">
      <c r="AA340" s="66">
        <v>46319</v>
      </c>
      <c r="AB340">
        <v>2</v>
      </c>
    </row>
    <row r="341" spans="27:28" x14ac:dyDescent="0.35">
      <c r="AA341" s="66">
        <v>46320</v>
      </c>
      <c r="AB341">
        <v>2</v>
      </c>
    </row>
    <row r="342" spans="27:28" x14ac:dyDescent="0.35">
      <c r="AA342" s="66">
        <v>46321</v>
      </c>
      <c r="AB342">
        <v>2</v>
      </c>
    </row>
    <row r="343" spans="27:28" x14ac:dyDescent="0.35">
      <c r="AA343" s="66">
        <v>46322</v>
      </c>
      <c r="AB343">
        <v>2</v>
      </c>
    </row>
    <row r="344" spans="27:28" x14ac:dyDescent="0.35">
      <c r="AA344" s="66">
        <v>46323</v>
      </c>
      <c r="AB344">
        <v>2</v>
      </c>
    </row>
    <row r="345" spans="27:28" x14ac:dyDescent="0.35">
      <c r="AA345" s="66">
        <v>46324</v>
      </c>
      <c r="AB345">
        <v>2</v>
      </c>
    </row>
    <row r="346" spans="27:28" x14ac:dyDescent="0.35">
      <c r="AA346" s="66">
        <v>46325</v>
      </c>
      <c r="AB346">
        <v>2</v>
      </c>
    </row>
    <row r="347" spans="27:28" x14ac:dyDescent="0.35">
      <c r="AA347" s="66">
        <v>46326</v>
      </c>
      <c r="AB347">
        <v>2</v>
      </c>
    </row>
    <row r="348" spans="27:28" x14ac:dyDescent="0.35">
      <c r="AA348" s="66">
        <v>46327</v>
      </c>
      <c r="AB348">
        <v>2</v>
      </c>
    </row>
    <row r="349" spans="27:28" x14ac:dyDescent="0.35">
      <c r="AA349" s="66">
        <v>46328</v>
      </c>
      <c r="AB349">
        <v>1</v>
      </c>
    </row>
    <row r="350" spans="27:28" x14ac:dyDescent="0.35">
      <c r="AA350" s="66">
        <v>46329</v>
      </c>
      <c r="AB350">
        <v>1</v>
      </c>
    </row>
    <row r="351" spans="27:28" x14ac:dyDescent="0.35">
      <c r="AA351" s="66">
        <v>46330</v>
      </c>
      <c r="AB351">
        <v>1</v>
      </c>
    </row>
    <row r="352" spans="27:28" x14ac:dyDescent="0.35">
      <c r="AA352" s="66">
        <v>46331</v>
      </c>
      <c r="AB352">
        <v>1</v>
      </c>
    </row>
    <row r="353" spans="27:28" x14ac:dyDescent="0.35">
      <c r="AA353" s="66">
        <v>46332</v>
      </c>
      <c r="AB353">
        <v>1</v>
      </c>
    </row>
    <row r="354" spans="27:28" x14ac:dyDescent="0.35">
      <c r="AA354" s="66">
        <v>46333</v>
      </c>
      <c r="AB354">
        <v>1</v>
      </c>
    </row>
    <row r="355" spans="27:28" x14ac:dyDescent="0.35">
      <c r="AA355" s="66">
        <v>46334</v>
      </c>
      <c r="AB355">
        <v>1</v>
      </c>
    </row>
    <row r="356" spans="27:28" x14ac:dyDescent="0.35">
      <c r="AA356" s="66">
        <v>46335</v>
      </c>
      <c r="AB356">
        <v>1</v>
      </c>
    </row>
    <row r="357" spans="27:28" x14ac:dyDescent="0.35">
      <c r="AA357" s="66">
        <v>46336</v>
      </c>
      <c r="AB357">
        <v>1</v>
      </c>
    </row>
    <row r="358" spans="27:28" x14ac:dyDescent="0.35">
      <c r="AA358" s="66">
        <v>46337</v>
      </c>
      <c r="AB358">
        <v>1</v>
      </c>
    </row>
    <row r="359" spans="27:28" x14ac:dyDescent="0.35">
      <c r="AA359" s="66">
        <v>46338</v>
      </c>
      <c r="AB359">
        <v>1</v>
      </c>
    </row>
    <row r="360" spans="27:28" x14ac:dyDescent="0.35">
      <c r="AA360" s="66">
        <v>46339</v>
      </c>
      <c r="AB360">
        <v>1</v>
      </c>
    </row>
    <row r="361" spans="27:28" x14ac:dyDescent="0.35">
      <c r="AA361" s="66">
        <v>46340</v>
      </c>
      <c r="AB361">
        <v>1</v>
      </c>
    </row>
    <row r="362" spans="27:28" x14ac:dyDescent="0.35">
      <c r="AA362" s="66">
        <v>46341</v>
      </c>
      <c r="AB362">
        <v>1</v>
      </c>
    </row>
    <row r="363" spans="27:28" x14ac:dyDescent="0.35">
      <c r="AA363" s="66">
        <v>46342</v>
      </c>
      <c r="AB363">
        <v>1</v>
      </c>
    </row>
    <row r="364" spans="27:28" x14ac:dyDescent="0.35">
      <c r="AA364" s="66">
        <v>46343</v>
      </c>
      <c r="AB364">
        <v>1</v>
      </c>
    </row>
    <row r="365" spans="27:28" x14ac:dyDescent="0.35">
      <c r="AA365" s="66">
        <v>46344</v>
      </c>
      <c r="AB365">
        <v>1</v>
      </c>
    </row>
    <row r="366" spans="27:28" x14ac:dyDescent="0.35">
      <c r="AA366" s="66">
        <v>46345</v>
      </c>
      <c r="AB366">
        <v>1</v>
      </c>
    </row>
    <row r="367" spans="27:28" x14ac:dyDescent="0.35">
      <c r="AA367" s="66">
        <v>46346</v>
      </c>
      <c r="AB367">
        <v>1</v>
      </c>
    </row>
    <row r="368" spans="27:28" x14ac:dyDescent="0.35">
      <c r="AA368" s="66">
        <v>46347</v>
      </c>
      <c r="AB368">
        <v>1</v>
      </c>
    </row>
    <row r="369" spans="27:28" x14ac:dyDescent="0.35">
      <c r="AA369" s="66">
        <v>46348</v>
      </c>
      <c r="AB369">
        <v>1</v>
      </c>
    </row>
    <row r="370" spans="27:28" x14ac:dyDescent="0.35">
      <c r="AA370" s="66">
        <v>46349</v>
      </c>
      <c r="AB370">
        <v>1</v>
      </c>
    </row>
    <row r="371" spans="27:28" x14ac:dyDescent="0.35">
      <c r="AA371" s="66">
        <v>46350</v>
      </c>
      <c r="AB371">
        <v>1</v>
      </c>
    </row>
    <row r="372" spans="27:28" x14ac:dyDescent="0.35">
      <c r="AA372" s="66">
        <v>46351</v>
      </c>
      <c r="AB372">
        <v>1</v>
      </c>
    </row>
    <row r="373" spans="27:28" x14ac:dyDescent="0.35">
      <c r="AA373" s="66">
        <v>46352</v>
      </c>
      <c r="AB373">
        <v>1</v>
      </c>
    </row>
    <row r="374" spans="27:28" x14ac:dyDescent="0.35">
      <c r="AA374" s="66">
        <v>46353</v>
      </c>
      <c r="AB374">
        <v>1</v>
      </c>
    </row>
    <row r="375" spans="27:28" x14ac:dyDescent="0.35">
      <c r="AA375" s="66">
        <v>46354</v>
      </c>
      <c r="AB375">
        <v>1</v>
      </c>
    </row>
    <row r="376" spans="27:28" x14ac:dyDescent="0.35">
      <c r="AA376" s="66">
        <v>46355</v>
      </c>
      <c r="AB376">
        <v>1</v>
      </c>
    </row>
    <row r="377" spans="27:28" x14ac:dyDescent="0.35">
      <c r="AA377" s="66">
        <v>46356</v>
      </c>
      <c r="AB377">
        <v>1</v>
      </c>
    </row>
    <row r="378" spans="27:28" x14ac:dyDescent="0.35">
      <c r="AA378" s="66">
        <v>46357</v>
      </c>
      <c r="AB378">
        <v>1</v>
      </c>
    </row>
    <row r="379" spans="27:28" x14ac:dyDescent="0.35">
      <c r="AA379" s="66">
        <v>46358</v>
      </c>
      <c r="AB379">
        <v>1</v>
      </c>
    </row>
    <row r="380" spans="27:28" x14ac:dyDescent="0.35">
      <c r="AA380" s="66">
        <v>46359</v>
      </c>
      <c r="AB380">
        <v>1</v>
      </c>
    </row>
    <row r="381" spans="27:28" x14ac:dyDescent="0.35">
      <c r="AA381" s="66">
        <v>46360</v>
      </c>
      <c r="AB381">
        <v>1</v>
      </c>
    </row>
    <row r="382" spans="27:28" x14ac:dyDescent="0.35">
      <c r="AA382" s="66">
        <v>46361</v>
      </c>
      <c r="AB382">
        <v>1</v>
      </c>
    </row>
    <row r="383" spans="27:28" x14ac:dyDescent="0.35">
      <c r="AA383" s="66">
        <v>46362</v>
      </c>
      <c r="AB383">
        <v>1</v>
      </c>
    </row>
    <row r="384" spans="27:28" x14ac:dyDescent="0.35">
      <c r="AA384" s="66">
        <v>46363</v>
      </c>
      <c r="AB384">
        <v>1</v>
      </c>
    </row>
    <row r="385" spans="27:28" x14ac:dyDescent="0.35">
      <c r="AA385" s="66">
        <v>46364</v>
      </c>
      <c r="AB385">
        <v>1</v>
      </c>
    </row>
    <row r="386" spans="27:28" x14ac:dyDescent="0.35">
      <c r="AA386" s="66">
        <v>46365</v>
      </c>
      <c r="AB386">
        <v>1</v>
      </c>
    </row>
    <row r="387" spans="27:28" x14ac:dyDescent="0.35">
      <c r="AA387" s="66">
        <v>46366</v>
      </c>
      <c r="AB387">
        <v>1</v>
      </c>
    </row>
    <row r="388" spans="27:28" x14ac:dyDescent="0.35">
      <c r="AA388" s="66">
        <v>46367</v>
      </c>
      <c r="AB388">
        <v>1</v>
      </c>
    </row>
    <row r="389" spans="27:28" x14ac:dyDescent="0.35">
      <c r="AA389" s="66">
        <v>46368</v>
      </c>
      <c r="AB389">
        <v>1</v>
      </c>
    </row>
    <row r="390" spans="27:28" x14ac:dyDescent="0.35">
      <c r="AA390" s="66">
        <v>46369</v>
      </c>
      <c r="AB390">
        <v>1</v>
      </c>
    </row>
    <row r="391" spans="27:28" x14ac:dyDescent="0.35">
      <c r="AA391" s="66">
        <v>46370</v>
      </c>
      <c r="AB391">
        <v>1</v>
      </c>
    </row>
    <row r="392" spans="27:28" x14ac:dyDescent="0.35">
      <c r="AA392" s="66">
        <v>46371</v>
      </c>
      <c r="AB392">
        <v>1</v>
      </c>
    </row>
    <row r="393" spans="27:28" x14ac:dyDescent="0.35">
      <c r="AA393" s="66">
        <v>46372</v>
      </c>
      <c r="AB393">
        <v>1</v>
      </c>
    </row>
    <row r="394" spans="27:28" x14ac:dyDescent="0.35">
      <c r="AA394" s="66">
        <v>46373</v>
      </c>
      <c r="AB394">
        <v>1</v>
      </c>
    </row>
    <row r="395" spans="27:28" x14ac:dyDescent="0.35">
      <c r="AA395" s="66">
        <v>46374</v>
      </c>
      <c r="AB395">
        <v>1</v>
      </c>
    </row>
    <row r="396" spans="27:28" x14ac:dyDescent="0.35">
      <c r="AA396" s="66">
        <v>46375</v>
      </c>
      <c r="AB396">
        <v>1</v>
      </c>
    </row>
    <row r="397" spans="27:28" x14ac:dyDescent="0.35">
      <c r="AA397" s="66">
        <v>46376</v>
      </c>
      <c r="AB397">
        <v>1</v>
      </c>
    </row>
    <row r="398" spans="27:28" x14ac:dyDescent="0.35">
      <c r="AA398" s="66">
        <v>46377</v>
      </c>
      <c r="AB398">
        <v>1</v>
      </c>
    </row>
    <row r="399" spans="27:28" x14ac:dyDescent="0.35">
      <c r="AA399" s="66">
        <v>46378</v>
      </c>
      <c r="AB399">
        <v>1</v>
      </c>
    </row>
    <row r="400" spans="27:28" x14ac:dyDescent="0.35">
      <c r="AA400" s="66">
        <v>46379</v>
      </c>
      <c r="AB400">
        <v>1</v>
      </c>
    </row>
    <row r="401" spans="27:28" x14ac:dyDescent="0.35">
      <c r="AA401" s="66">
        <v>46380</v>
      </c>
      <c r="AB401">
        <v>1</v>
      </c>
    </row>
    <row r="402" spans="27:28" x14ac:dyDescent="0.35">
      <c r="AA402" s="66">
        <v>46381</v>
      </c>
      <c r="AB402">
        <v>1</v>
      </c>
    </row>
    <row r="403" spans="27:28" x14ac:dyDescent="0.35">
      <c r="AA403" s="66">
        <v>46382</v>
      </c>
      <c r="AB403">
        <v>1</v>
      </c>
    </row>
    <row r="404" spans="27:28" x14ac:dyDescent="0.35">
      <c r="AA404" s="66">
        <v>46383</v>
      </c>
      <c r="AB404">
        <v>1</v>
      </c>
    </row>
    <row r="405" spans="27:28" x14ac:dyDescent="0.35">
      <c r="AA405" s="66">
        <v>46384</v>
      </c>
      <c r="AB405">
        <v>1</v>
      </c>
    </row>
    <row r="406" spans="27:28" x14ac:dyDescent="0.35">
      <c r="AA406" s="66">
        <v>46385</v>
      </c>
      <c r="AB406">
        <v>1</v>
      </c>
    </row>
    <row r="407" spans="27:28" x14ac:dyDescent="0.35">
      <c r="AA407" s="66">
        <v>46386</v>
      </c>
      <c r="AB407">
        <v>1</v>
      </c>
    </row>
    <row r="408" spans="27:28" x14ac:dyDescent="0.35">
      <c r="AA408" s="66">
        <v>46387</v>
      </c>
      <c r="AB408">
        <v>1</v>
      </c>
    </row>
    <row r="409" spans="27:28" x14ac:dyDescent="0.35">
      <c r="AA409" s="66">
        <v>46388</v>
      </c>
      <c r="AB409">
        <v>1</v>
      </c>
    </row>
    <row r="410" spans="27:28" x14ac:dyDescent="0.35">
      <c r="AA410" s="66">
        <v>46389</v>
      </c>
      <c r="AB410">
        <v>1</v>
      </c>
    </row>
    <row r="411" spans="27:28" x14ac:dyDescent="0.35">
      <c r="AA411" s="66">
        <v>46390</v>
      </c>
      <c r="AB411">
        <v>1</v>
      </c>
    </row>
    <row r="412" spans="27:28" x14ac:dyDescent="0.35">
      <c r="AA412" s="66">
        <v>46391</v>
      </c>
      <c r="AB412">
        <v>1</v>
      </c>
    </row>
    <row r="413" spans="27:28" x14ac:dyDescent="0.35">
      <c r="AA413" s="66">
        <v>46392</v>
      </c>
      <c r="AB413">
        <v>1</v>
      </c>
    </row>
    <row r="414" spans="27:28" x14ac:dyDescent="0.35">
      <c r="AA414" s="66">
        <v>46393</v>
      </c>
      <c r="AB414">
        <v>1</v>
      </c>
    </row>
    <row r="415" spans="27:28" x14ac:dyDescent="0.35">
      <c r="AA415" s="66">
        <v>46394</v>
      </c>
      <c r="AB415">
        <v>1</v>
      </c>
    </row>
    <row r="416" spans="27:28" x14ac:dyDescent="0.35">
      <c r="AA416" s="66">
        <v>46395</v>
      </c>
      <c r="AB416">
        <v>1</v>
      </c>
    </row>
    <row r="417" spans="27:28" x14ac:dyDescent="0.35">
      <c r="AA417" s="66">
        <v>46396</v>
      </c>
      <c r="AB417">
        <v>1</v>
      </c>
    </row>
    <row r="418" spans="27:28" x14ac:dyDescent="0.35">
      <c r="AA418" s="66">
        <v>46397</v>
      </c>
      <c r="AB418">
        <v>1</v>
      </c>
    </row>
    <row r="419" spans="27:28" x14ac:dyDescent="0.35">
      <c r="AA419" s="66">
        <v>46398</v>
      </c>
      <c r="AB419">
        <v>1</v>
      </c>
    </row>
    <row r="420" spans="27:28" x14ac:dyDescent="0.35">
      <c r="AA420" s="66">
        <v>46399</v>
      </c>
      <c r="AB420">
        <v>1</v>
      </c>
    </row>
    <row r="421" spans="27:28" x14ac:dyDescent="0.35">
      <c r="AA421" s="66">
        <v>46400</v>
      </c>
      <c r="AB421">
        <v>1</v>
      </c>
    </row>
    <row r="422" spans="27:28" x14ac:dyDescent="0.35">
      <c r="AA422" s="66">
        <v>46401</v>
      </c>
      <c r="AB422">
        <v>1</v>
      </c>
    </row>
    <row r="423" spans="27:28" x14ac:dyDescent="0.35">
      <c r="AA423" s="66">
        <v>46402</v>
      </c>
      <c r="AB423">
        <v>1</v>
      </c>
    </row>
    <row r="424" spans="27:28" x14ac:dyDescent="0.35">
      <c r="AA424" s="66">
        <v>46403</v>
      </c>
      <c r="AB424">
        <v>1</v>
      </c>
    </row>
    <row r="425" spans="27:28" x14ac:dyDescent="0.35">
      <c r="AA425" s="66">
        <v>46404</v>
      </c>
      <c r="AB425">
        <v>1</v>
      </c>
    </row>
    <row r="426" spans="27:28" x14ac:dyDescent="0.35">
      <c r="AA426" s="66">
        <v>46405</v>
      </c>
      <c r="AB426">
        <v>1</v>
      </c>
    </row>
    <row r="427" spans="27:28" x14ac:dyDescent="0.35">
      <c r="AA427" s="66">
        <v>46406</v>
      </c>
      <c r="AB427">
        <v>1</v>
      </c>
    </row>
    <row r="428" spans="27:28" x14ac:dyDescent="0.35">
      <c r="AA428" s="66">
        <v>46407</v>
      </c>
      <c r="AB428">
        <v>1</v>
      </c>
    </row>
    <row r="429" spans="27:28" x14ac:dyDescent="0.35">
      <c r="AA429" s="66">
        <v>46408</v>
      </c>
      <c r="AB429">
        <v>1</v>
      </c>
    </row>
    <row r="430" spans="27:28" x14ac:dyDescent="0.35">
      <c r="AA430" s="66">
        <v>46409</v>
      </c>
      <c r="AB430">
        <v>1</v>
      </c>
    </row>
    <row r="431" spans="27:28" x14ac:dyDescent="0.35">
      <c r="AA431" s="66">
        <v>46410</v>
      </c>
      <c r="AB431">
        <v>1</v>
      </c>
    </row>
    <row r="432" spans="27:28" x14ac:dyDescent="0.35">
      <c r="AA432" s="66">
        <v>46411</v>
      </c>
      <c r="AB432">
        <v>1</v>
      </c>
    </row>
    <row r="433" spans="27:28" x14ac:dyDescent="0.35">
      <c r="AA433" s="66">
        <v>46412</v>
      </c>
      <c r="AB433">
        <v>1</v>
      </c>
    </row>
    <row r="434" spans="27:28" x14ac:dyDescent="0.35">
      <c r="AA434" s="66">
        <v>46413</v>
      </c>
      <c r="AB434">
        <v>1</v>
      </c>
    </row>
    <row r="435" spans="27:28" x14ac:dyDescent="0.35">
      <c r="AA435" s="66">
        <v>46414</v>
      </c>
      <c r="AB435">
        <v>1</v>
      </c>
    </row>
    <row r="436" spans="27:28" x14ac:dyDescent="0.35">
      <c r="AA436" s="66">
        <v>46415</v>
      </c>
      <c r="AB436">
        <v>1</v>
      </c>
    </row>
    <row r="437" spans="27:28" x14ac:dyDescent="0.35">
      <c r="AA437" s="66">
        <v>46416</v>
      </c>
      <c r="AB437">
        <v>1</v>
      </c>
    </row>
    <row r="438" spans="27:28" x14ac:dyDescent="0.35">
      <c r="AA438" s="66">
        <v>46417</v>
      </c>
      <c r="AB438">
        <v>1</v>
      </c>
    </row>
    <row r="439" spans="27:28" x14ac:dyDescent="0.35">
      <c r="AA439" s="66">
        <v>46418</v>
      </c>
      <c r="AB439">
        <v>1</v>
      </c>
    </row>
    <row r="440" spans="27:28" x14ac:dyDescent="0.35">
      <c r="AA440" s="66">
        <v>46419</v>
      </c>
      <c r="AB440">
        <v>1</v>
      </c>
    </row>
    <row r="441" spans="27:28" x14ac:dyDescent="0.35">
      <c r="AA441" s="66">
        <v>46420</v>
      </c>
      <c r="AB441">
        <v>1</v>
      </c>
    </row>
    <row r="442" spans="27:28" x14ac:dyDescent="0.35">
      <c r="AA442" s="66">
        <v>46421</v>
      </c>
      <c r="AB442">
        <v>1</v>
      </c>
    </row>
    <row r="443" spans="27:28" x14ac:dyDescent="0.35">
      <c r="AA443" s="66">
        <v>46422</v>
      </c>
      <c r="AB443">
        <v>1</v>
      </c>
    </row>
    <row r="444" spans="27:28" x14ac:dyDescent="0.35">
      <c r="AA444" s="66">
        <v>46423</v>
      </c>
      <c r="AB444">
        <v>1</v>
      </c>
    </row>
    <row r="445" spans="27:28" x14ac:dyDescent="0.35">
      <c r="AA445" s="66">
        <v>46424</v>
      </c>
      <c r="AB445">
        <v>1</v>
      </c>
    </row>
    <row r="446" spans="27:28" x14ac:dyDescent="0.35">
      <c r="AA446" s="66">
        <v>46425</v>
      </c>
      <c r="AB446">
        <v>1</v>
      </c>
    </row>
    <row r="447" spans="27:28" x14ac:dyDescent="0.35">
      <c r="AA447" s="66">
        <v>46426</v>
      </c>
      <c r="AB447">
        <v>1</v>
      </c>
    </row>
    <row r="448" spans="27:28" x14ac:dyDescent="0.35">
      <c r="AA448" s="66">
        <v>46427</v>
      </c>
      <c r="AB448">
        <v>1</v>
      </c>
    </row>
    <row r="449" spans="27:28" x14ac:dyDescent="0.35">
      <c r="AA449" s="66">
        <v>46428</v>
      </c>
      <c r="AB449">
        <v>1</v>
      </c>
    </row>
    <row r="450" spans="27:28" x14ac:dyDescent="0.35">
      <c r="AA450" s="66">
        <v>46429</v>
      </c>
      <c r="AB450">
        <v>1</v>
      </c>
    </row>
    <row r="451" spans="27:28" x14ac:dyDescent="0.35">
      <c r="AA451" s="66">
        <v>46430</v>
      </c>
      <c r="AB451">
        <v>1</v>
      </c>
    </row>
    <row r="452" spans="27:28" x14ac:dyDescent="0.35">
      <c r="AA452" s="66">
        <v>46431</v>
      </c>
      <c r="AB452">
        <v>1</v>
      </c>
    </row>
    <row r="453" spans="27:28" x14ac:dyDescent="0.35">
      <c r="AA453" s="66">
        <v>46432</v>
      </c>
      <c r="AB453">
        <v>1</v>
      </c>
    </row>
    <row r="454" spans="27:28" x14ac:dyDescent="0.35">
      <c r="AA454" s="66">
        <v>46433</v>
      </c>
      <c r="AB454">
        <v>1</v>
      </c>
    </row>
    <row r="455" spans="27:28" x14ac:dyDescent="0.35">
      <c r="AA455" s="66">
        <v>46434</v>
      </c>
      <c r="AB455">
        <v>1</v>
      </c>
    </row>
    <row r="456" spans="27:28" x14ac:dyDescent="0.35">
      <c r="AA456" s="66">
        <v>46435</v>
      </c>
      <c r="AB456">
        <v>1</v>
      </c>
    </row>
    <row r="457" spans="27:28" x14ac:dyDescent="0.35">
      <c r="AA457" s="66">
        <v>46436</v>
      </c>
      <c r="AB457">
        <v>1</v>
      </c>
    </row>
    <row r="458" spans="27:28" x14ac:dyDescent="0.35">
      <c r="AA458" s="66">
        <v>46437</v>
      </c>
      <c r="AB458">
        <v>1</v>
      </c>
    </row>
    <row r="459" spans="27:28" x14ac:dyDescent="0.35">
      <c r="AA459" s="66">
        <v>46438</v>
      </c>
      <c r="AB459">
        <v>1</v>
      </c>
    </row>
    <row r="460" spans="27:28" x14ac:dyDescent="0.35">
      <c r="AA460" s="66">
        <v>46439</v>
      </c>
      <c r="AB460">
        <v>1</v>
      </c>
    </row>
    <row r="461" spans="27:28" x14ac:dyDescent="0.35">
      <c r="AA461" s="66">
        <v>46440</v>
      </c>
      <c r="AB461">
        <v>1</v>
      </c>
    </row>
    <row r="462" spans="27:28" x14ac:dyDescent="0.35">
      <c r="AA462" s="66">
        <v>46441</v>
      </c>
      <c r="AB462">
        <v>1</v>
      </c>
    </row>
    <row r="463" spans="27:28" x14ac:dyDescent="0.35">
      <c r="AA463" s="66">
        <v>46442</v>
      </c>
      <c r="AB463">
        <v>1</v>
      </c>
    </row>
    <row r="464" spans="27:28" x14ac:dyDescent="0.35">
      <c r="AA464" s="66">
        <v>46443</v>
      </c>
      <c r="AB464">
        <v>1</v>
      </c>
    </row>
    <row r="465" spans="27:28" x14ac:dyDescent="0.35">
      <c r="AA465" s="66">
        <v>46444</v>
      </c>
      <c r="AB465">
        <v>1</v>
      </c>
    </row>
    <row r="466" spans="27:28" x14ac:dyDescent="0.35">
      <c r="AA466" s="66">
        <v>46445</v>
      </c>
      <c r="AB466">
        <v>1</v>
      </c>
    </row>
    <row r="467" spans="27:28" x14ac:dyDescent="0.35">
      <c r="AA467" s="66">
        <v>46446</v>
      </c>
      <c r="AB467">
        <v>1</v>
      </c>
    </row>
    <row r="468" spans="27:28" x14ac:dyDescent="0.35">
      <c r="AA468" s="66">
        <v>46447</v>
      </c>
      <c r="AB468">
        <v>1</v>
      </c>
    </row>
    <row r="469" spans="27:28" x14ac:dyDescent="0.35">
      <c r="AA469" s="66">
        <v>46448</v>
      </c>
      <c r="AB469">
        <v>1</v>
      </c>
    </row>
    <row r="470" spans="27:28" x14ac:dyDescent="0.35">
      <c r="AA470" s="66">
        <v>46449</v>
      </c>
      <c r="AB470">
        <v>1</v>
      </c>
    </row>
    <row r="471" spans="27:28" x14ac:dyDescent="0.35">
      <c r="AA471" s="66">
        <v>46450</v>
      </c>
      <c r="AB471">
        <v>1</v>
      </c>
    </row>
    <row r="472" spans="27:28" x14ac:dyDescent="0.35">
      <c r="AA472" s="66">
        <v>46451</v>
      </c>
      <c r="AB472">
        <v>1</v>
      </c>
    </row>
    <row r="473" spans="27:28" x14ac:dyDescent="0.35">
      <c r="AA473" s="66">
        <v>46452</v>
      </c>
      <c r="AB473">
        <v>1</v>
      </c>
    </row>
    <row r="474" spans="27:28" x14ac:dyDescent="0.35">
      <c r="AA474" s="66">
        <v>46453</v>
      </c>
      <c r="AB474">
        <v>1</v>
      </c>
    </row>
    <row r="475" spans="27:28" x14ac:dyDescent="0.35">
      <c r="AA475" s="66">
        <v>46454</v>
      </c>
      <c r="AB475">
        <v>1</v>
      </c>
    </row>
    <row r="476" spans="27:28" x14ac:dyDescent="0.35">
      <c r="AA476" s="66">
        <v>46455</v>
      </c>
      <c r="AB476">
        <v>1</v>
      </c>
    </row>
    <row r="477" spans="27:28" x14ac:dyDescent="0.35">
      <c r="AA477" s="66">
        <v>46456</v>
      </c>
      <c r="AB477">
        <v>1</v>
      </c>
    </row>
    <row r="478" spans="27:28" x14ac:dyDescent="0.35">
      <c r="AA478" s="66">
        <v>46457</v>
      </c>
      <c r="AB478">
        <v>1</v>
      </c>
    </row>
    <row r="479" spans="27:28" x14ac:dyDescent="0.35">
      <c r="AA479" s="66">
        <v>46458</v>
      </c>
      <c r="AB479">
        <v>1</v>
      </c>
    </row>
    <row r="480" spans="27:28" x14ac:dyDescent="0.35">
      <c r="AA480" s="66">
        <v>46459</v>
      </c>
      <c r="AB480">
        <v>1</v>
      </c>
    </row>
    <row r="481" spans="27:28" x14ac:dyDescent="0.35">
      <c r="AA481" s="66">
        <v>46460</v>
      </c>
      <c r="AB481">
        <v>1</v>
      </c>
    </row>
    <row r="482" spans="27:28" x14ac:dyDescent="0.35">
      <c r="AA482" s="66">
        <v>46461</v>
      </c>
      <c r="AB482">
        <v>1</v>
      </c>
    </row>
    <row r="483" spans="27:28" x14ac:dyDescent="0.35">
      <c r="AA483" s="66">
        <v>46462</v>
      </c>
      <c r="AB483">
        <v>1</v>
      </c>
    </row>
    <row r="484" spans="27:28" x14ac:dyDescent="0.35">
      <c r="AA484" s="66">
        <v>46463</v>
      </c>
      <c r="AB484">
        <v>1</v>
      </c>
    </row>
    <row r="485" spans="27:28" x14ac:dyDescent="0.35">
      <c r="AA485" s="66">
        <v>46464</v>
      </c>
      <c r="AB485">
        <v>1</v>
      </c>
    </row>
    <row r="486" spans="27:28" x14ac:dyDescent="0.35">
      <c r="AA486" s="66">
        <v>46465</v>
      </c>
      <c r="AB486">
        <v>1</v>
      </c>
    </row>
    <row r="487" spans="27:28" x14ac:dyDescent="0.35">
      <c r="AA487" s="66">
        <v>46466</v>
      </c>
      <c r="AB487">
        <v>1</v>
      </c>
    </row>
    <row r="488" spans="27:28" x14ac:dyDescent="0.35">
      <c r="AA488" s="66">
        <v>46467</v>
      </c>
      <c r="AB488">
        <v>1</v>
      </c>
    </row>
    <row r="489" spans="27:28" x14ac:dyDescent="0.35">
      <c r="AA489" s="66">
        <v>46468</v>
      </c>
      <c r="AB489">
        <v>1</v>
      </c>
    </row>
    <row r="490" spans="27:28" x14ac:dyDescent="0.35">
      <c r="AA490" s="66">
        <v>46469</v>
      </c>
      <c r="AB490">
        <v>1</v>
      </c>
    </row>
    <row r="491" spans="27:28" x14ac:dyDescent="0.35">
      <c r="AA491" s="66">
        <v>46470</v>
      </c>
      <c r="AB491">
        <v>1</v>
      </c>
    </row>
    <row r="492" spans="27:28" x14ac:dyDescent="0.35">
      <c r="AA492" s="66">
        <v>46471</v>
      </c>
      <c r="AB492">
        <v>1</v>
      </c>
    </row>
    <row r="493" spans="27:28" x14ac:dyDescent="0.35">
      <c r="AA493" s="66">
        <v>46472</v>
      </c>
      <c r="AB493">
        <v>1</v>
      </c>
    </row>
    <row r="494" spans="27:28" x14ac:dyDescent="0.35">
      <c r="AA494" s="66">
        <v>46473</v>
      </c>
      <c r="AB494">
        <v>1</v>
      </c>
    </row>
    <row r="495" spans="27:28" x14ac:dyDescent="0.35">
      <c r="AA495" s="66">
        <v>46474</v>
      </c>
      <c r="AB495">
        <v>1</v>
      </c>
    </row>
    <row r="496" spans="27:28" x14ac:dyDescent="0.35">
      <c r="AA496" s="66">
        <v>46475</v>
      </c>
      <c r="AB496">
        <v>1</v>
      </c>
    </row>
    <row r="497" spans="27:28" x14ac:dyDescent="0.35">
      <c r="AA497" s="66">
        <v>46476</v>
      </c>
      <c r="AB497">
        <v>1</v>
      </c>
    </row>
    <row r="498" spans="27:28" x14ac:dyDescent="0.35">
      <c r="AA498" s="66">
        <v>46477</v>
      </c>
      <c r="AB498">
        <v>1</v>
      </c>
    </row>
    <row r="499" spans="27:28" x14ac:dyDescent="0.35">
      <c r="AA499" s="66">
        <v>46478</v>
      </c>
      <c r="AB499">
        <v>1</v>
      </c>
    </row>
    <row r="500" spans="27:28" x14ac:dyDescent="0.35">
      <c r="AA500" s="66">
        <v>46479</v>
      </c>
      <c r="AB500">
        <v>2</v>
      </c>
    </row>
    <row r="501" spans="27:28" x14ac:dyDescent="0.35">
      <c r="AA501" s="66">
        <v>46480</v>
      </c>
      <c r="AB501">
        <v>2</v>
      </c>
    </row>
    <row r="502" spans="27:28" x14ac:dyDescent="0.35">
      <c r="AA502" s="66">
        <v>46481</v>
      </c>
      <c r="AB502">
        <v>2</v>
      </c>
    </row>
    <row r="503" spans="27:28" x14ac:dyDescent="0.35">
      <c r="AA503" s="66">
        <v>46482</v>
      </c>
      <c r="AB503">
        <v>2</v>
      </c>
    </row>
    <row r="504" spans="27:28" x14ac:dyDescent="0.35">
      <c r="AA504" s="66">
        <v>46483</v>
      </c>
      <c r="AB504">
        <v>2</v>
      </c>
    </row>
    <row r="505" spans="27:28" x14ac:dyDescent="0.35">
      <c r="AA505" s="66">
        <v>46484</v>
      </c>
      <c r="AB505">
        <v>2</v>
      </c>
    </row>
    <row r="506" spans="27:28" x14ac:dyDescent="0.35">
      <c r="AA506" s="66">
        <v>46485</v>
      </c>
      <c r="AB506">
        <v>2</v>
      </c>
    </row>
    <row r="507" spans="27:28" x14ac:dyDescent="0.35">
      <c r="AA507" s="66">
        <v>46486</v>
      </c>
      <c r="AB507">
        <v>2</v>
      </c>
    </row>
    <row r="508" spans="27:28" x14ac:dyDescent="0.35">
      <c r="AA508" s="66">
        <v>46487</v>
      </c>
      <c r="AB508">
        <v>2</v>
      </c>
    </row>
    <row r="509" spans="27:28" x14ac:dyDescent="0.35">
      <c r="AA509" s="66">
        <v>46488</v>
      </c>
      <c r="AB509">
        <v>2</v>
      </c>
    </row>
    <row r="510" spans="27:28" x14ac:dyDescent="0.35">
      <c r="AA510" s="66">
        <v>46489</v>
      </c>
      <c r="AB510">
        <v>2</v>
      </c>
    </row>
    <row r="511" spans="27:28" x14ac:dyDescent="0.35">
      <c r="AA511" s="66">
        <v>46490</v>
      </c>
      <c r="AB511">
        <v>2</v>
      </c>
    </row>
    <row r="512" spans="27:28" x14ac:dyDescent="0.35">
      <c r="AA512" s="66">
        <v>46491</v>
      </c>
      <c r="AB512">
        <v>2</v>
      </c>
    </row>
    <row r="513" spans="27:28" x14ac:dyDescent="0.35">
      <c r="AA513" s="66">
        <v>46492</v>
      </c>
      <c r="AB513">
        <v>2</v>
      </c>
    </row>
    <row r="514" spans="27:28" x14ac:dyDescent="0.35">
      <c r="AA514" s="66">
        <v>46493</v>
      </c>
      <c r="AB514">
        <v>2</v>
      </c>
    </row>
    <row r="515" spans="27:28" x14ac:dyDescent="0.35">
      <c r="AA515" s="66">
        <v>46494</v>
      </c>
      <c r="AB515">
        <v>2</v>
      </c>
    </row>
    <row r="516" spans="27:28" x14ac:dyDescent="0.35">
      <c r="AA516" s="66">
        <v>46495</v>
      </c>
      <c r="AB516">
        <v>2</v>
      </c>
    </row>
    <row r="517" spans="27:28" x14ac:dyDescent="0.35">
      <c r="AA517" s="66">
        <v>46496</v>
      </c>
      <c r="AB517">
        <v>2</v>
      </c>
    </row>
    <row r="518" spans="27:28" x14ac:dyDescent="0.35">
      <c r="AA518" s="66">
        <v>46497</v>
      </c>
      <c r="AB518">
        <v>2</v>
      </c>
    </row>
    <row r="519" spans="27:28" x14ac:dyDescent="0.35">
      <c r="AA519" s="66">
        <v>46498</v>
      </c>
      <c r="AB519">
        <v>2</v>
      </c>
    </row>
    <row r="520" spans="27:28" x14ac:dyDescent="0.35">
      <c r="AA520" s="66">
        <v>46499</v>
      </c>
      <c r="AB520">
        <v>2</v>
      </c>
    </row>
    <row r="521" spans="27:28" x14ac:dyDescent="0.35">
      <c r="AA521" s="66">
        <v>46500</v>
      </c>
      <c r="AB521">
        <v>2</v>
      </c>
    </row>
    <row r="522" spans="27:28" x14ac:dyDescent="0.35">
      <c r="AA522" s="66">
        <v>46501</v>
      </c>
      <c r="AB522">
        <v>2</v>
      </c>
    </row>
    <row r="523" spans="27:28" x14ac:dyDescent="0.35">
      <c r="AA523" s="66">
        <v>46502</v>
      </c>
      <c r="AB523">
        <v>2</v>
      </c>
    </row>
    <row r="524" spans="27:28" x14ac:dyDescent="0.35">
      <c r="AA524" s="66">
        <v>46503</v>
      </c>
      <c r="AB524">
        <v>2</v>
      </c>
    </row>
    <row r="525" spans="27:28" x14ac:dyDescent="0.35">
      <c r="AA525" s="66">
        <v>46504</v>
      </c>
      <c r="AB525">
        <v>2</v>
      </c>
    </row>
    <row r="526" spans="27:28" x14ac:dyDescent="0.35">
      <c r="AA526" s="66">
        <v>46505</v>
      </c>
      <c r="AB526">
        <v>2</v>
      </c>
    </row>
    <row r="527" spans="27:28" x14ac:dyDescent="0.35">
      <c r="AA527" s="66">
        <v>46506</v>
      </c>
      <c r="AB527">
        <v>2</v>
      </c>
    </row>
    <row r="528" spans="27:28" x14ac:dyDescent="0.35">
      <c r="AA528" s="66">
        <v>46507</v>
      </c>
      <c r="AB528">
        <v>2</v>
      </c>
    </row>
    <row r="529" spans="27:27" x14ac:dyDescent="0.35">
      <c r="AA529" s="66"/>
    </row>
    <row r="530" spans="27:27" x14ac:dyDescent="0.35">
      <c r="AA530" s="66"/>
    </row>
    <row r="531" spans="27:27" x14ac:dyDescent="0.35">
      <c r="AA531" s="66"/>
    </row>
    <row r="532" spans="27:27" x14ac:dyDescent="0.35">
      <c r="AA532" s="66"/>
    </row>
    <row r="533" spans="27:27" x14ac:dyDescent="0.35">
      <c r="AA533" s="66"/>
    </row>
    <row r="534" spans="27:27" x14ac:dyDescent="0.35">
      <c r="AA534" s="66"/>
    </row>
    <row r="535" spans="27:27" x14ac:dyDescent="0.35">
      <c r="AA535" s="66"/>
    </row>
    <row r="536" spans="27:27" x14ac:dyDescent="0.35">
      <c r="AA536" s="66"/>
    </row>
    <row r="537" spans="27:27" x14ac:dyDescent="0.35">
      <c r="AA537" s="66"/>
    </row>
    <row r="538" spans="27:27" x14ac:dyDescent="0.35">
      <c r="AA538" s="66"/>
    </row>
    <row r="539" spans="27:27" x14ac:dyDescent="0.35">
      <c r="AA539" s="66"/>
    </row>
    <row r="540" spans="27:27" x14ac:dyDescent="0.35">
      <c r="AA540" s="66"/>
    </row>
    <row r="541" spans="27:27" x14ac:dyDescent="0.35">
      <c r="AA541" s="66"/>
    </row>
    <row r="542" spans="27:27" x14ac:dyDescent="0.35">
      <c r="AA542" s="66"/>
    </row>
    <row r="543" spans="27:27" x14ac:dyDescent="0.35">
      <c r="AA543" s="66"/>
    </row>
    <row r="544" spans="27:27" x14ac:dyDescent="0.35">
      <c r="AA544" s="66"/>
    </row>
    <row r="545" spans="27:27" x14ac:dyDescent="0.35">
      <c r="AA545" s="66"/>
    </row>
    <row r="546" spans="27:27" x14ac:dyDescent="0.35">
      <c r="AA546" s="66"/>
    </row>
    <row r="547" spans="27:27" x14ac:dyDescent="0.35">
      <c r="AA547" s="66"/>
    </row>
    <row r="548" spans="27:27" x14ac:dyDescent="0.35">
      <c r="AA548" s="66"/>
    </row>
    <row r="549" spans="27:27" x14ac:dyDescent="0.35">
      <c r="AA549" s="66"/>
    </row>
    <row r="550" spans="27:27" x14ac:dyDescent="0.35">
      <c r="AA550" s="66"/>
    </row>
    <row r="551" spans="27:27" x14ac:dyDescent="0.35">
      <c r="AA551" s="66"/>
    </row>
    <row r="552" spans="27:27" x14ac:dyDescent="0.35">
      <c r="AA552" s="66"/>
    </row>
    <row r="553" spans="27:27" x14ac:dyDescent="0.35">
      <c r="AA553" s="66"/>
    </row>
    <row r="554" spans="27:27" x14ac:dyDescent="0.35">
      <c r="AA554" s="66"/>
    </row>
    <row r="555" spans="27:27" x14ac:dyDescent="0.35">
      <c r="AA555" s="66"/>
    </row>
    <row r="556" spans="27:27" x14ac:dyDescent="0.35">
      <c r="AA556" s="66"/>
    </row>
    <row r="557" spans="27:27" x14ac:dyDescent="0.35">
      <c r="AA557" s="66"/>
    </row>
    <row r="558" spans="27:27" x14ac:dyDescent="0.35">
      <c r="AA558" s="66"/>
    </row>
    <row r="559" spans="27:27" x14ac:dyDescent="0.35">
      <c r="AA559" s="66"/>
    </row>
    <row r="560" spans="27:27" x14ac:dyDescent="0.35">
      <c r="AA560" s="66"/>
    </row>
    <row r="561" spans="27:27" x14ac:dyDescent="0.35">
      <c r="AA561" s="66"/>
    </row>
    <row r="562" spans="27:27" x14ac:dyDescent="0.35">
      <c r="AA562" s="66"/>
    </row>
    <row r="563" spans="27:27" x14ac:dyDescent="0.35">
      <c r="AA563" s="66"/>
    </row>
    <row r="564" spans="27:27" x14ac:dyDescent="0.35">
      <c r="AA564" s="66"/>
    </row>
    <row r="565" spans="27:27" x14ac:dyDescent="0.35">
      <c r="AA565" s="66"/>
    </row>
    <row r="566" spans="27:27" x14ac:dyDescent="0.35">
      <c r="AA566" s="66"/>
    </row>
    <row r="567" spans="27:27" x14ac:dyDescent="0.35">
      <c r="AA567" s="66"/>
    </row>
    <row r="568" spans="27:27" x14ac:dyDescent="0.35">
      <c r="AA568" s="66"/>
    </row>
    <row r="569" spans="27:27" x14ac:dyDescent="0.35">
      <c r="AA569" s="66"/>
    </row>
    <row r="570" spans="27:27" x14ac:dyDescent="0.35">
      <c r="AA570" s="66"/>
    </row>
    <row r="571" spans="27:27" x14ac:dyDescent="0.35">
      <c r="AA571" s="66"/>
    </row>
    <row r="572" spans="27:27" x14ac:dyDescent="0.35">
      <c r="AA572" s="66"/>
    </row>
    <row r="573" spans="27:27" x14ac:dyDescent="0.35">
      <c r="AA573" s="66"/>
    </row>
    <row r="574" spans="27:27" x14ac:dyDescent="0.35">
      <c r="AA574" s="66"/>
    </row>
    <row r="575" spans="27:27" x14ac:dyDescent="0.35">
      <c r="AA575" s="66"/>
    </row>
    <row r="576" spans="27:27" x14ac:dyDescent="0.35">
      <c r="AA576" s="66"/>
    </row>
    <row r="577" spans="27:27" x14ac:dyDescent="0.35">
      <c r="AA577" s="66"/>
    </row>
    <row r="578" spans="27:27" x14ac:dyDescent="0.35">
      <c r="AA578" s="66"/>
    </row>
    <row r="579" spans="27:27" x14ac:dyDescent="0.35">
      <c r="AA579" s="66"/>
    </row>
    <row r="580" spans="27:27" x14ac:dyDescent="0.35">
      <c r="AA580" s="66"/>
    </row>
    <row r="581" spans="27:27" x14ac:dyDescent="0.35">
      <c r="AA581" s="66"/>
    </row>
    <row r="582" spans="27:27" x14ac:dyDescent="0.35">
      <c r="AA582" s="66"/>
    </row>
    <row r="583" spans="27:27" x14ac:dyDescent="0.35">
      <c r="AA583" s="66"/>
    </row>
    <row r="584" spans="27:27" x14ac:dyDescent="0.35">
      <c r="AA584" s="66"/>
    </row>
    <row r="585" spans="27:27" x14ac:dyDescent="0.35">
      <c r="AA585" s="66"/>
    </row>
    <row r="586" spans="27:27" x14ac:dyDescent="0.35">
      <c r="AA586" s="66"/>
    </row>
    <row r="587" spans="27:27" x14ac:dyDescent="0.35">
      <c r="AA587" s="66"/>
    </row>
    <row r="588" spans="27:27" x14ac:dyDescent="0.35">
      <c r="AA588" s="66"/>
    </row>
    <row r="589" spans="27:27" x14ac:dyDescent="0.35">
      <c r="AA589" s="66"/>
    </row>
    <row r="590" spans="27:27" x14ac:dyDescent="0.35">
      <c r="AA590" s="66"/>
    </row>
    <row r="591" spans="27:27" x14ac:dyDescent="0.35">
      <c r="AA591" s="66"/>
    </row>
    <row r="592" spans="27:27" x14ac:dyDescent="0.35">
      <c r="AA592" s="66"/>
    </row>
    <row r="593" spans="27:27" x14ac:dyDescent="0.35">
      <c r="AA593" s="66"/>
    </row>
    <row r="594" spans="27:27" x14ac:dyDescent="0.35">
      <c r="AA594" s="66"/>
    </row>
    <row r="595" spans="27:27" x14ac:dyDescent="0.35">
      <c r="AA595" s="66"/>
    </row>
    <row r="596" spans="27:27" x14ac:dyDescent="0.35">
      <c r="AA596" s="66"/>
    </row>
    <row r="597" spans="27:27" x14ac:dyDescent="0.35">
      <c r="AA597" s="66"/>
    </row>
    <row r="598" spans="27:27" x14ac:dyDescent="0.35">
      <c r="AA598" s="66"/>
    </row>
    <row r="599" spans="27:27" x14ac:dyDescent="0.35">
      <c r="AA599" s="66"/>
    </row>
    <row r="600" spans="27:27" x14ac:dyDescent="0.35">
      <c r="AA600" s="66"/>
    </row>
    <row r="601" spans="27:27" x14ac:dyDescent="0.35">
      <c r="AA601" s="66"/>
    </row>
    <row r="602" spans="27:27" x14ac:dyDescent="0.35">
      <c r="AA602" s="66"/>
    </row>
    <row r="603" spans="27:27" x14ac:dyDescent="0.35">
      <c r="AA603" s="66"/>
    </row>
    <row r="604" spans="27:27" x14ac:dyDescent="0.35">
      <c r="AA604" s="66"/>
    </row>
    <row r="605" spans="27:27" x14ac:dyDescent="0.35">
      <c r="AA605" s="66"/>
    </row>
    <row r="606" spans="27:27" x14ac:dyDescent="0.35">
      <c r="AA606" s="66"/>
    </row>
    <row r="607" spans="27:27" x14ac:dyDescent="0.35">
      <c r="AA607" s="66"/>
    </row>
    <row r="608" spans="27:27" x14ac:dyDescent="0.35">
      <c r="AA608" s="66"/>
    </row>
    <row r="609" spans="27:27" x14ac:dyDescent="0.35">
      <c r="AA609" s="66"/>
    </row>
    <row r="610" spans="27:27" x14ac:dyDescent="0.35">
      <c r="AA610" s="66"/>
    </row>
    <row r="611" spans="27:27" x14ac:dyDescent="0.35">
      <c r="AA611" s="66"/>
    </row>
    <row r="612" spans="27:27" x14ac:dyDescent="0.35">
      <c r="AA612" s="66"/>
    </row>
    <row r="613" spans="27:27" x14ac:dyDescent="0.35">
      <c r="AA613" s="66"/>
    </row>
    <row r="614" spans="27:27" x14ac:dyDescent="0.35">
      <c r="AA614" s="66"/>
    </row>
    <row r="615" spans="27:27" x14ac:dyDescent="0.35">
      <c r="AA615" s="66"/>
    </row>
    <row r="616" spans="27:27" x14ac:dyDescent="0.35">
      <c r="AA616" s="66"/>
    </row>
    <row r="617" spans="27:27" x14ac:dyDescent="0.35">
      <c r="AA617" s="66"/>
    </row>
    <row r="618" spans="27:27" x14ac:dyDescent="0.35">
      <c r="AA618" s="66"/>
    </row>
    <row r="619" spans="27:27" x14ac:dyDescent="0.35">
      <c r="AA619" s="66"/>
    </row>
    <row r="620" spans="27:27" x14ac:dyDescent="0.35">
      <c r="AA620" s="66"/>
    </row>
    <row r="621" spans="27:27" x14ac:dyDescent="0.35">
      <c r="AA621" s="66"/>
    </row>
    <row r="622" spans="27:27" x14ac:dyDescent="0.35">
      <c r="AA622" s="66"/>
    </row>
    <row r="623" spans="27:27" x14ac:dyDescent="0.35">
      <c r="AA623" s="66"/>
    </row>
    <row r="624" spans="27:27" x14ac:dyDescent="0.35">
      <c r="AA624" s="66"/>
    </row>
    <row r="625" spans="27:27" x14ac:dyDescent="0.35">
      <c r="AA625" s="66"/>
    </row>
    <row r="626" spans="27:27" x14ac:dyDescent="0.35">
      <c r="AA626" s="66"/>
    </row>
    <row r="627" spans="27:27" x14ac:dyDescent="0.35">
      <c r="AA627" s="66"/>
    </row>
    <row r="628" spans="27:27" x14ac:dyDescent="0.35">
      <c r="AA628" s="66"/>
    </row>
    <row r="629" spans="27:27" x14ac:dyDescent="0.35">
      <c r="AA629" s="66"/>
    </row>
    <row r="630" spans="27:27" x14ac:dyDescent="0.35">
      <c r="AA630" s="66"/>
    </row>
    <row r="631" spans="27:27" x14ac:dyDescent="0.35">
      <c r="AA631" s="66"/>
    </row>
    <row r="632" spans="27:27" x14ac:dyDescent="0.35">
      <c r="AA632" s="66"/>
    </row>
    <row r="633" spans="27:27" x14ac:dyDescent="0.35">
      <c r="AA633" s="66"/>
    </row>
    <row r="634" spans="27:27" x14ac:dyDescent="0.35">
      <c r="AA634" s="66"/>
    </row>
    <row r="635" spans="27:27" x14ac:dyDescent="0.35">
      <c r="AA635" s="66"/>
    </row>
    <row r="636" spans="27:27" x14ac:dyDescent="0.35">
      <c r="AA636" s="66"/>
    </row>
    <row r="637" spans="27:27" x14ac:dyDescent="0.35">
      <c r="AA637" s="66"/>
    </row>
    <row r="638" spans="27:27" x14ac:dyDescent="0.35">
      <c r="AA638" s="66"/>
    </row>
    <row r="639" spans="27:27" x14ac:dyDescent="0.35">
      <c r="AA639" s="66"/>
    </row>
    <row r="640" spans="27:27" x14ac:dyDescent="0.35">
      <c r="AA640" s="66"/>
    </row>
    <row r="641" spans="27:27" x14ac:dyDescent="0.35">
      <c r="AA641" s="66"/>
    </row>
    <row r="642" spans="27:27" x14ac:dyDescent="0.35">
      <c r="AA642" s="66"/>
    </row>
    <row r="643" spans="27:27" x14ac:dyDescent="0.35">
      <c r="AA643" s="66"/>
    </row>
    <row r="644" spans="27:27" x14ac:dyDescent="0.35">
      <c r="AA644" s="66"/>
    </row>
    <row r="645" spans="27:27" x14ac:dyDescent="0.35">
      <c r="AA645" s="66"/>
    </row>
    <row r="646" spans="27:27" x14ac:dyDescent="0.35">
      <c r="AA646" s="66"/>
    </row>
    <row r="647" spans="27:27" x14ac:dyDescent="0.35">
      <c r="AA647" s="66"/>
    </row>
    <row r="648" spans="27:27" x14ac:dyDescent="0.35">
      <c r="AA648" s="66"/>
    </row>
    <row r="649" spans="27:27" x14ac:dyDescent="0.35">
      <c r="AA649" s="66"/>
    </row>
    <row r="650" spans="27:27" x14ac:dyDescent="0.35">
      <c r="AA650" s="66"/>
    </row>
    <row r="651" spans="27:27" x14ac:dyDescent="0.35">
      <c r="AA651" s="66"/>
    </row>
    <row r="652" spans="27:27" x14ac:dyDescent="0.35">
      <c r="AA652" s="66"/>
    </row>
    <row r="653" spans="27:27" x14ac:dyDescent="0.35">
      <c r="AA653" s="66"/>
    </row>
    <row r="654" spans="27:27" x14ac:dyDescent="0.35">
      <c r="AA654" s="66"/>
    </row>
    <row r="655" spans="27:27" x14ac:dyDescent="0.35">
      <c r="AA655" s="66"/>
    </row>
    <row r="656" spans="27:27" x14ac:dyDescent="0.35">
      <c r="AA656" s="66"/>
    </row>
    <row r="657" spans="27:27" x14ac:dyDescent="0.35">
      <c r="AA657" s="66"/>
    </row>
    <row r="658" spans="27:27" x14ac:dyDescent="0.35">
      <c r="AA658" s="66"/>
    </row>
    <row r="659" spans="27:27" x14ac:dyDescent="0.35">
      <c r="AA659" s="66"/>
    </row>
    <row r="660" spans="27:27" x14ac:dyDescent="0.35">
      <c r="AA660" s="66"/>
    </row>
    <row r="661" spans="27:27" x14ac:dyDescent="0.35">
      <c r="AA661" s="66"/>
    </row>
    <row r="662" spans="27:27" x14ac:dyDescent="0.35">
      <c r="AA662" s="66"/>
    </row>
    <row r="663" spans="27:27" x14ac:dyDescent="0.35">
      <c r="AA663" s="66"/>
    </row>
    <row r="664" spans="27:27" x14ac:dyDescent="0.35">
      <c r="AA664" s="66"/>
    </row>
    <row r="665" spans="27:27" x14ac:dyDescent="0.35">
      <c r="AA665" s="66"/>
    </row>
    <row r="666" spans="27:27" x14ac:dyDescent="0.35">
      <c r="AA666" s="66"/>
    </row>
    <row r="667" spans="27:27" x14ac:dyDescent="0.35">
      <c r="AA667" s="66"/>
    </row>
    <row r="668" spans="27:27" x14ac:dyDescent="0.35">
      <c r="AA668" s="66"/>
    </row>
    <row r="669" spans="27:27" x14ac:dyDescent="0.35">
      <c r="AA669" s="66"/>
    </row>
    <row r="670" spans="27:27" x14ac:dyDescent="0.35">
      <c r="AA670" s="66"/>
    </row>
    <row r="671" spans="27:27" x14ac:dyDescent="0.35">
      <c r="AA671" s="66"/>
    </row>
    <row r="672" spans="27:27" x14ac:dyDescent="0.35">
      <c r="AA672" s="66"/>
    </row>
    <row r="673" spans="27:27" x14ac:dyDescent="0.35">
      <c r="AA673" s="66"/>
    </row>
    <row r="674" spans="27:27" x14ac:dyDescent="0.35">
      <c r="AA674" s="66"/>
    </row>
    <row r="675" spans="27:27" x14ac:dyDescent="0.35">
      <c r="AA675" s="66"/>
    </row>
    <row r="676" spans="27:27" x14ac:dyDescent="0.35">
      <c r="AA676" s="66"/>
    </row>
    <row r="677" spans="27:27" x14ac:dyDescent="0.35">
      <c r="AA677" s="66"/>
    </row>
    <row r="678" spans="27:27" x14ac:dyDescent="0.35">
      <c r="AA678" s="66"/>
    </row>
    <row r="679" spans="27:27" x14ac:dyDescent="0.35">
      <c r="AA679" s="66"/>
    </row>
    <row r="680" spans="27:27" x14ac:dyDescent="0.35">
      <c r="AA680" s="66"/>
    </row>
    <row r="681" spans="27:27" x14ac:dyDescent="0.35">
      <c r="AA681" s="66"/>
    </row>
    <row r="682" spans="27:27" x14ac:dyDescent="0.35">
      <c r="AA682" s="66"/>
    </row>
    <row r="683" spans="27:27" x14ac:dyDescent="0.35">
      <c r="AA683" s="66"/>
    </row>
    <row r="684" spans="27:27" x14ac:dyDescent="0.35">
      <c r="AA684" s="66"/>
    </row>
    <row r="685" spans="27:27" x14ac:dyDescent="0.35">
      <c r="AA685" s="66"/>
    </row>
    <row r="686" spans="27:27" x14ac:dyDescent="0.35">
      <c r="AA686" s="66"/>
    </row>
    <row r="687" spans="27:27" x14ac:dyDescent="0.35">
      <c r="AA687" s="66"/>
    </row>
    <row r="688" spans="27:27" x14ac:dyDescent="0.35">
      <c r="AA688" s="66"/>
    </row>
    <row r="689" spans="27:27" x14ac:dyDescent="0.35">
      <c r="AA689" s="66"/>
    </row>
    <row r="690" spans="27:27" x14ac:dyDescent="0.35">
      <c r="AA690" s="66"/>
    </row>
    <row r="691" spans="27:27" x14ac:dyDescent="0.35">
      <c r="AA691" s="66"/>
    </row>
    <row r="692" spans="27:27" x14ac:dyDescent="0.35">
      <c r="AA692" s="66"/>
    </row>
    <row r="693" spans="27:27" x14ac:dyDescent="0.35">
      <c r="AA693" s="66"/>
    </row>
    <row r="694" spans="27:27" x14ac:dyDescent="0.35">
      <c r="AA694" s="66"/>
    </row>
    <row r="695" spans="27:27" x14ac:dyDescent="0.35">
      <c r="AA695" s="66"/>
    </row>
    <row r="696" spans="27:27" x14ac:dyDescent="0.35">
      <c r="AA696" s="66"/>
    </row>
    <row r="697" spans="27:27" x14ac:dyDescent="0.35">
      <c r="AA697" s="66"/>
    </row>
    <row r="698" spans="27:27" x14ac:dyDescent="0.35">
      <c r="AA698" s="66"/>
    </row>
    <row r="699" spans="27:27" x14ac:dyDescent="0.35">
      <c r="AA699" s="66"/>
    </row>
    <row r="700" spans="27:27" x14ac:dyDescent="0.35">
      <c r="AA700" s="66"/>
    </row>
    <row r="701" spans="27:27" x14ac:dyDescent="0.35">
      <c r="AA701" s="66"/>
    </row>
    <row r="702" spans="27:27" x14ac:dyDescent="0.35">
      <c r="AA702" s="66"/>
    </row>
    <row r="703" spans="27:27" x14ac:dyDescent="0.35">
      <c r="AA703" s="66"/>
    </row>
    <row r="704" spans="27:27" x14ac:dyDescent="0.35">
      <c r="AA704" s="66"/>
    </row>
    <row r="705" spans="27:27" x14ac:dyDescent="0.35">
      <c r="AA705" s="66"/>
    </row>
    <row r="706" spans="27:27" x14ac:dyDescent="0.35">
      <c r="AA706" s="66"/>
    </row>
    <row r="707" spans="27:27" x14ac:dyDescent="0.35">
      <c r="AA707" s="66"/>
    </row>
    <row r="708" spans="27:27" x14ac:dyDescent="0.35">
      <c r="AA708" s="66"/>
    </row>
    <row r="709" spans="27:27" x14ac:dyDescent="0.35">
      <c r="AA709" s="66"/>
    </row>
    <row r="710" spans="27:27" x14ac:dyDescent="0.35">
      <c r="AA710" s="66"/>
    </row>
    <row r="711" spans="27:27" x14ac:dyDescent="0.35">
      <c r="AA711" s="66"/>
    </row>
    <row r="712" spans="27:27" x14ac:dyDescent="0.35">
      <c r="AA712" s="66"/>
    </row>
    <row r="713" spans="27:27" x14ac:dyDescent="0.35">
      <c r="AA713" s="66"/>
    </row>
    <row r="714" spans="27:27" x14ac:dyDescent="0.35">
      <c r="AA714" s="66"/>
    </row>
    <row r="715" spans="27:27" x14ac:dyDescent="0.35">
      <c r="AA715" s="66"/>
    </row>
    <row r="716" spans="27:27" x14ac:dyDescent="0.35">
      <c r="AA716" s="66"/>
    </row>
    <row r="717" spans="27:27" x14ac:dyDescent="0.35">
      <c r="AA717" s="66"/>
    </row>
    <row r="718" spans="27:27" x14ac:dyDescent="0.35">
      <c r="AA718" s="66"/>
    </row>
    <row r="719" spans="27:27" x14ac:dyDescent="0.35">
      <c r="AA719" s="66"/>
    </row>
    <row r="720" spans="27:27" x14ac:dyDescent="0.35">
      <c r="AA720" s="66"/>
    </row>
    <row r="721" spans="27:27" x14ac:dyDescent="0.35">
      <c r="AA721" s="66"/>
    </row>
    <row r="722" spans="27:27" x14ac:dyDescent="0.35">
      <c r="AA722" s="66"/>
    </row>
    <row r="723" spans="27:27" x14ac:dyDescent="0.35">
      <c r="AA723" s="66"/>
    </row>
    <row r="724" spans="27:27" x14ac:dyDescent="0.35">
      <c r="AA724" s="66"/>
    </row>
    <row r="725" spans="27:27" x14ac:dyDescent="0.35">
      <c r="AA725" s="66"/>
    </row>
    <row r="726" spans="27:27" x14ac:dyDescent="0.35">
      <c r="AA726" s="66"/>
    </row>
    <row r="727" spans="27:27" x14ac:dyDescent="0.35">
      <c r="AA727" s="66"/>
    </row>
    <row r="728" spans="27:27" x14ac:dyDescent="0.35">
      <c r="AA728" s="66"/>
    </row>
    <row r="729" spans="27:27" x14ac:dyDescent="0.35">
      <c r="AA729" s="66"/>
    </row>
    <row r="730" spans="27:27" x14ac:dyDescent="0.35">
      <c r="AA730" s="66"/>
    </row>
    <row r="731" spans="27:27" x14ac:dyDescent="0.35">
      <c r="AA731" s="66"/>
    </row>
    <row r="732" spans="27:27" x14ac:dyDescent="0.35">
      <c r="AA732" s="66"/>
    </row>
    <row r="733" spans="27:27" x14ac:dyDescent="0.35">
      <c r="AA733" s="66"/>
    </row>
    <row r="734" spans="27:27" x14ac:dyDescent="0.35">
      <c r="AA734" s="66"/>
    </row>
    <row r="735" spans="27:27" x14ac:dyDescent="0.35">
      <c r="AA735" s="66"/>
    </row>
    <row r="736" spans="27:27" x14ac:dyDescent="0.35">
      <c r="AA736" s="66"/>
    </row>
    <row r="737" spans="27:27" x14ac:dyDescent="0.35">
      <c r="AA737" s="66"/>
    </row>
    <row r="738" spans="27:27" x14ac:dyDescent="0.35">
      <c r="AA738" s="66"/>
    </row>
    <row r="739" spans="27:27" x14ac:dyDescent="0.35">
      <c r="AA739" s="66"/>
    </row>
    <row r="740" spans="27:27" x14ac:dyDescent="0.35">
      <c r="AA740" s="66"/>
    </row>
    <row r="741" spans="27:27" x14ac:dyDescent="0.35">
      <c r="AA741" s="66"/>
    </row>
    <row r="742" spans="27:27" x14ac:dyDescent="0.35">
      <c r="AA742" s="66"/>
    </row>
    <row r="743" spans="27:27" x14ac:dyDescent="0.35">
      <c r="AA743" s="66"/>
    </row>
    <row r="744" spans="27:27" x14ac:dyDescent="0.35">
      <c r="AA744" s="66"/>
    </row>
    <row r="745" spans="27:27" x14ac:dyDescent="0.35">
      <c r="AA745" s="66"/>
    </row>
    <row r="746" spans="27:27" x14ac:dyDescent="0.35">
      <c r="AA746" s="66"/>
    </row>
    <row r="747" spans="27:27" x14ac:dyDescent="0.35">
      <c r="AA747" s="66"/>
    </row>
    <row r="748" spans="27:27" x14ac:dyDescent="0.35">
      <c r="AA748" s="66"/>
    </row>
    <row r="749" spans="27:27" x14ac:dyDescent="0.35">
      <c r="AA749" s="66"/>
    </row>
    <row r="750" spans="27:27" x14ac:dyDescent="0.35">
      <c r="AA750" s="66"/>
    </row>
    <row r="751" spans="27:27" x14ac:dyDescent="0.35">
      <c r="AA751" s="66"/>
    </row>
    <row r="752" spans="27:27" x14ac:dyDescent="0.35">
      <c r="AA752" s="66"/>
    </row>
    <row r="753" spans="27:27" x14ac:dyDescent="0.35">
      <c r="AA753" s="66"/>
    </row>
    <row r="754" spans="27:27" x14ac:dyDescent="0.35">
      <c r="AA754" s="66"/>
    </row>
    <row r="755" spans="27:27" x14ac:dyDescent="0.35">
      <c r="AA755" s="66"/>
    </row>
    <row r="756" spans="27:27" x14ac:dyDescent="0.35">
      <c r="AA756" s="66"/>
    </row>
    <row r="757" spans="27:27" x14ac:dyDescent="0.35">
      <c r="AA757" s="66"/>
    </row>
    <row r="758" spans="27:27" x14ac:dyDescent="0.35">
      <c r="AA758" s="66"/>
    </row>
    <row r="759" spans="27:27" x14ac:dyDescent="0.35">
      <c r="AA759" s="66"/>
    </row>
    <row r="760" spans="27:27" x14ac:dyDescent="0.35">
      <c r="AA760" s="66"/>
    </row>
    <row r="761" spans="27:27" x14ac:dyDescent="0.35">
      <c r="AA761" s="66"/>
    </row>
    <row r="762" spans="27:27" x14ac:dyDescent="0.35">
      <c r="AA762" s="66"/>
    </row>
    <row r="763" spans="27:27" x14ac:dyDescent="0.35">
      <c r="AA763" s="66"/>
    </row>
    <row r="764" spans="27:27" x14ac:dyDescent="0.35">
      <c r="AA764" s="66"/>
    </row>
    <row r="765" spans="27:27" x14ac:dyDescent="0.35">
      <c r="AA765" s="66"/>
    </row>
    <row r="766" spans="27:27" x14ac:dyDescent="0.35">
      <c r="AA766" s="66"/>
    </row>
    <row r="767" spans="27:27" x14ac:dyDescent="0.35">
      <c r="AA767" s="66"/>
    </row>
    <row r="768" spans="27:27" x14ac:dyDescent="0.35">
      <c r="AA768" s="66"/>
    </row>
    <row r="769" spans="27:27" x14ac:dyDescent="0.35">
      <c r="AA769" s="66"/>
    </row>
    <row r="770" spans="27:27" x14ac:dyDescent="0.35">
      <c r="AA770" s="66"/>
    </row>
    <row r="771" spans="27:27" x14ac:dyDescent="0.35">
      <c r="AA771" s="66"/>
    </row>
    <row r="772" spans="27:27" x14ac:dyDescent="0.35">
      <c r="AA772" s="66"/>
    </row>
    <row r="773" spans="27:27" x14ac:dyDescent="0.35">
      <c r="AA773" s="66"/>
    </row>
    <row r="774" spans="27:27" x14ac:dyDescent="0.35">
      <c r="AA774" s="66"/>
    </row>
    <row r="775" spans="27:27" x14ac:dyDescent="0.35">
      <c r="AA775" s="66"/>
    </row>
    <row r="776" spans="27:27" x14ac:dyDescent="0.35">
      <c r="AA776" s="66"/>
    </row>
    <row r="777" spans="27:27" x14ac:dyDescent="0.35">
      <c r="AA777" s="66"/>
    </row>
    <row r="778" spans="27:27" x14ac:dyDescent="0.35">
      <c r="AA778" s="66"/>
    </row>
    <row r="779" spans="27:27" x14ac:dyDescent="0.35">
      <c r="AA779" s="66"/>
    </row>
    <row r="780" spans="27:27" x14ac:dyDescent="0.35">
      <c r="AA780" s="66"/>
    </row>
    <row r="781" spans="27:27" x14ac:dyDescent="0.35">
      <c r="AA781" s="66"/>
    </row>
    <row r="782" spans="27:27" x14ac:dyDescent="0.35">
      <c r="AA782" s="66"/>
    </row>
    <row r="783" spans="27:27" x14ac:dyDescent="0.35">
      <c r="AA783" s="66"/>
    </row>
    <row r="784" spans="27:27" x14ac:dyDescent="0.35">
      <c r="AA784" s="66"/>
    </row>
    <row r="785" spans="27:27" x14ac:dyDescent="0.35">
      <c r="AA785" s="66"/>
    </row>
    <row r="786" spans="27:27" x14ac:dyDescent="0.35">
      <c r="AA786" s="66"/>
    </row>
    <row r="787" spans="27:27" x14ac:dyDescent="0.35">
      <c r="AA787" s="66"/>
    </row>
    <row r="788" spans="27:27" x14ac:dyDescent="0.35">
      <c r="AA788" s="66"/>
    </row>
    <row r="789" spans="27:27" x14ac:dyDescent="0.35">
      <c r="AA789" s="66"/>
    </row>
    <row r="790" spans="27:27" x14ac:dyDescent="0.35">
      <c r="AA790" s="66"/>
    </row>
    <row r="791" spans="27:27" x14ac:dyDescent="0.35">
      <c r="AA791" s="66"/>
    </row>
    <row r="792" spans="27:27" x14ac:dyDescent="0.35">
      <c r="AA792" s="66"/>
    </row>
    <row r="793" spans="27:27" x14ac:dyDescent="0.35">
      <c r="AA793" s="66"/>
    </row>
    <row r="794" spans="27:27" x14ac:dyDescent="0.35">
      <c r="AA794" s="66"/>
    </row>
    <row r="795" spans="27:27" x14ac:dyDescent="0.35">
      <c r="AA795" s="66"/>
    </row>
    <row r="796" spans="27:27" x14ac:dyDescent="0.35">
      <c r="AA796" s="66"/>
    </row>
    <row r="797" spans="27:27" x14ac:dyDescent="0.35">
      <c r="AA797" s="66"/>
    </row>
    <row r="798" spans="27:27" x14ac:dyDescent="0.35">
      <c r="AA798" s="66"/>
    </row>
    <row r="799" spans="27:27" x14ac:dyDescent="0.35">
      <c r="AA799" s="66"/>
    </row>
    <row r="800" spans="27:27" x14ac:dyDescent="0.35">
      <c r="AA800" s="66"/>
    </row>
    <row r="801" spans="27:27" x14ac:dyDescent="0.35">
      <c r="AA801" s="66"/>
    </row>
    <row r="802" spans="27:27" x14ac:dyDescent="0.35">
      <c r="AA802" s="66"/>
    </row>
    <row r="803" spans="27:27" x14ac:dyDescent="0.35">
      <c r="AA803" s="66"/>
    </row>
    <row r="804" spans="27:27" x14ac:dyDescent="0.35">
      <c r="AA804" s="66"/>
    </row>
    <row r="805" spans="27:27" x14ac:dyDescent="0.35">
      <c r="AA805" s="66"/>
    </row>
    <row r="806" spans="27:27" x14ac:dyDescent="0.35">
      <c r="AA806" s="66"/>
    </row>
    <row r="807" spans="27:27" x14ac:dyDescent="0.35">
      <c r="AA807" s="66"/>
    </row>
    <row r="808" spans="27:27" x14ac:dyDescent="0.35">
      <c r="AA808" s="66"/>
    </row>
    <row r="809" spans="27:27" x14ac:dyDescent="0.35">
      <c r="AA809" s="66"/>
    </row>
    <row r="810" spans="27:27" x14ac:dyDescent="0.35">
      <c r="AA810" s="66"/>
    </row>
    <row r="811" spans="27:27" x14ac:dyDescent="0.35">
      <c r="AA811" s="66"/>
    </row>
    <row r="812" spans="27:27" x14ac:dyDescent="0.35">
      <c r="AA812" s="66"/>
    </row>
    <row r="813" spans="27:27" x14ac:dyDescent="0.35">
      <c r="AA813" s="66"/>
    </row>
    <row r="814" spans="27:27" x14ac:dyDescent="0.35">
      <c r="AA814" s="66"/>
    </row>
    <row r="815" spans="27:27" x14ac:dyDescent="0.35">
      <c r="AA815" s="66"/>
    </row>
    <row r="816" spans="27:27" x14ac:dyDescent="0.35">
      <c r="AA816" s="66"/>
    </row>
    <row r="817" spans="27:27" x14ac:dyDescent="0.35">
      <c r="AA817" s="66"/>
    </row>
    <row r="818" spans="27:27" x14ac:dyDescent="0.35">
      <c r="AA818" s="66"/>
    </row>
    <row r="819" spans="27:27" x14ac:dyDescent="0.35">
      <c r="AA819" s="66"/>
    </row>
    <row r="820" spans="27:27" x14ac:dyDescent="0.35">
      <c r="AA820" s="66"/>
    </row>
    <row r="821" spans="27:27" x14ac:dyDescent="0.35">
      <c r="AA821" s="66"/>
    </row>
    <row r="822" spans="27:27" x14ac:dyDescent="0.35">
      <c r="AA822" s="66"/>
    </row>
    <row r="823" spans="27:27" x14ac:dyDescent="0.35">
      <c r="AA823" s="66"/>
    </row>
    <row r="824" spans="27:27" x14ac:dyDescent="0.35">
      <c r="AA824" s="66"/>
    </row>
    <row r="825" spans="27:27" x14ac:dyDescent="0.35">
      <c r="AA825" s="66"/>
    </row>
    <row r="826" spans="27:27" x14ac:dyDescent="0.35">
      <c r="AA826" s="66"/>
    </row>
    <row r="827" spans="27:27" x14ac:dyDescent="0.35">
      <c r="AA827" s="66"/>
    </row>
    <row r="828" spans="27:27" x14ac:dyDescent="0.35">
      <c r="AA828" s="66"/>
    </row>
    <row r="829" spans="27:27" x14ac:dyDescent="0.35">
      <c r="AA829" s="66"/>
    </row>
    <row r="830" spans="27:27" x14ac:dyDescent="0.35">
      <c r="AA830" s="66"/>
    </row>
    <row r="831" spans="27:27" x14ac:dyDescent="0.35">
      <c r="AA831" s="66"/>
    </row>
    <row r="832" spans="27:27" x14ac:dyDescent="0.35">
      <c r="AA832" s="66"/>
    </row>
    <row r="833" spans="27:27" x14ac:dyDescent="0.35">
      <c r="AA833" s="66"/>
    </row>
    <row r="834" spans="27:27" x14ac:dyDescent="0.35">
      <c r="AA834" s="66"/>
    </row>
    <row r="835" spans="27:27" x14ac:dyDescent="0.35">
      <c r="AA835" s="66"/>
    </row>
    <row r="836" spans="27:27" x14ac:dyDescent="0.35">
      <c r="AA836" s="66"/>
    </row>
    <row r="837" spans="27:27" x14ac:dyDescent="0.35">
      <c r="AA837" s="66"/>
    </row>
    <row r="838" spans="27:27" x14ac:dyDescent="0.35">
      <c r="AA838" s="66"/>
    </row>
    <row r="839" spans="27:27" x14ac:dyDescent="0.35">
      <c r="AA839" s="66"/>
    </row>
    <row r="840" spans="27:27" x14ac:dyDescent="0.35">
      <c r="AA840" s="66"/>
    </row>
    <row r="841" spans="27:27" x14ac:dyDescent="0.35">
      <c r="AA841" s="66"/>
    </row>
    <row r="842" spans="27:27" x14ac:dyDescent="0.35">
      <c r="AA842" s="66"/>
    </row>
    <row r="843" spans="27:27" x14ac:dyDescent="0.35">
      <c r="AA843" s="66"/>
    </row>
    <row r="844" spans="27:27" x14ac:dyDescent="0.35">
      <c r="AA844" s="66"/>
    </row>
    <row r="845" spans="27:27" x14ac:dyDescent="0.35">
      <c r="AA845" s="66"/>
    </row>
    <row r="846" spans="27:27" x14ac:dyDescent="0.35">
      <c r="AA846" s="66"/>
    </row>
    <row r="847" spans="27:27" x14ac:dyDescent="0.35">
      <c r="AA847" s="66"/>
    </row>
    <row r="848" spans="27:27" x14ac:dyDescent="0.35">
      <c r="AA848" s="66"/>
    </row>
    <row r="849" spans="27:27" x14ac:dyDescent="0.35">
      <c r="AA849" s="66"/>
    </row>
    <row r="850" spans="27:27" x14ac:dyDescent="0.35">
      <c r="AA850" s="66"/>
    </row>
    <row r="851" spans="27:27" x14ac:dyDescent="0.35">
      <c r="AA851" s="66"/>
    </row>
    <row r="852" spans="27:27" x14ac:dyDescent="0.35">
      <c r="AA852" s="66"/>
    </row>
    <row r="853" spans="27:27" x14ac:dyDescent="0.35">
      <c r="AA853" s="66"/>
    </row>
    <row r="854" spans="27:27" x14ac:dyDescent="0.35">
      <c r="AA854" s="66"/>
    </row>
    <row r="855" spans="27:27" x14ac:dyDescent="0.35">
      <c r="AA855" s="66"/>
    </row>
    <row r="856" spans="27:27" x14ac:dyDescent="0.35">
      <c r="AA856" s="66"/>
    </row>
    <row r="857" spans="27:27" x14ac:dyDescent="0.35">
      <c r="AA857" s="66"/>
    </row>
    <row r="858" spans="27:27" x14ac:dyDescent="0.35">
      <c r="AA858" s="66"/>
    </row>
    <row r="859" spans="27:27" x14ac:dyDescent="0.35">
      <c r="AA859" s="66"/>
    </row>
    <row r="860" spans="27:27" x14ac:dyDescent="0.35">
      <c r="AA860" s="66"/>
    </row>
    <row r="861" spans="27:27" x14ac:dyDescent="0.35">
      <c r="AA861" s="66"/>
    </row>
    <row r="862" spans="27:27" x14ac:dyDescent="0.35">
      <c r="AA862" s="66"/>
    </row>
    <row r="863" spans="27:27" x14ac:dyDescent="0.35">
      <c r="AA863" s="66"/>
    </row>
    <row r="864" spans="27:27" x14ac:dyDescent="0.35">
      <c r="AA864" s="66"/>
    </row>
    <row r="865" spans="27:27" x14ac:dyDescent="0.35">
      <c r="AA865" s="66"/>
    </row>
    <row r="866" spans="27:27" x14ac:dyDescent="0.35">
      <c r="AA866" s="66"/>
    </row>
    <row r="867" spans="27:27" x14ac:dyDescent="0.35">
      <c r="AA867" s="66"/>
    </row>
    <row r="868" spans="27:27" x14ac:dyDescent="0.35">
      <c r="AA868" s="66"/>
    </row>
    <row r="869" spans="27:27" x14ac:dyDescent="0.35">
      <c r="AA869" s="66"/>
    </row>
    <row r="870" spans="27:27" x14ac:dyDescent="0.35">
      <c r="AA870" s="66"/>
    </row>
    <row r="871" spans="27:27" x14ac:dyDescent="0.35">
      <c r="AA871" s="66"/>
    </row>
    <row r="872" spans="27:27" x14ac:dyDescent="0.35">
      <c r="AA872" s="66"/>
    </row>
    <row r="873" spans="27:27" x14ac:dyDescent="0.35">
      <c r="AA873" s="66"/>
    </row>
    <row r="874" spans="27:27" x14ac:dyDescent="0.35">
      <c r="AA874" s="66"/>
    </row>
    <row r="875" spans="27:27" x14ac:dyDescent="0.35">
      <c r="AA875" s="66"/>
    </row>
    <row r="876" spans="27:27" x14ac:dyDescent="0.35">
      <c r="AA876" s="66"/>
    </row>
    <row r="877" spans="27:27" x14ac:dyDescent="0.35">
      <c r="AA877" s="66"/>
    </row>
    <row r="878" spans="27:27" x14ac:dyDescent="0.35">
      <c r="AA878" s="66"/>
    </row>
    <row r="879" spans="27:27" x14ac:dyDescent="0.35">
      <c r="AA879" s="66"/>
    </row>
    <row r="880" spans="27:27" x14ac:dyDescent="0.35">
      <c r="AA880" s="66"/>
    </row>
    <row r="881" spans="27:27" x14ac:dyDescent="0.35">
      <c r="AA881" s="66"/>
    </row>
    <row r="882" spans="27:27" x14ac:dyDescent="0.35">
      <c r="AA882" s="66"/>
    </row>
    <row r="883" spans="27:27" x14ac:dyDescent="0.35">
      <c r="AA883" s="66"/>
    </row>
    <row r="884" spans="27:27" x14ac:dyDescent="0.35">
      <c r="AA884" s="66"/>
    </row>
    <row r="885" spans="27:27" x14ac:dyDescent="0.35">
      <c r="AA885" s="66"/>
    </row>
    <row r="886" spans="27:27" x14ac:dyDescent="0.35">
      <c r="AA886" s="66"/>
    </row>
    <row r="887" spans="27:27" x14ac:dyDescent="0.35">
      <c r="AA887" s="66"/>
    </row>
    <row r="888" spans="27:27" x14ac:dyDescent="0.35">
      <c r="AA888" s="66"/>
    </row>
    <row r="889" spans="27:27" x14ac:dyDescent="0.35">
      <c r="AA889" s="66"/>
    </row>
    <row r="890" spans="27:27" x14ac:dyDescent="0.35">
      <c r="AA890" s="66"/>
    </row>
    <row r="891" spans="27:27" x14ac:dyDescent="0.35">
      <c r="AA891" s="66"/>
    </row>
    <row r="892" spans="27:27" x14ac:dyDescent="0.35">
      <c r="AA892" s="66"/>
    </row>
    <row r="893" spans="27:27" x14ac:dyDescent="0.35">
      <c r="AA893" s="66"/>
    </row>
    <row r="894" spans="27:27" x14ac:dyDescent="0.35">
      <c r="AA894" s="66"/>
    </row>
    <row r="895" spans="27:27" x14ac:dyDescent="0.35">
      <c r="AA895" s="66"/>
    </row>
    <row r="896" spans="27:27" x14ac:dyDescent="0.35">
      <c r="AA896" s="66"/>
    </row>
    <row r="897" spans="27:27" x14ac:dyDescent="0.35">
      <c r="AA897" s="66"/>
    </row>
    <row r="898" spans="27:27" x14ac:dyDescent="0.35">
      <c r="AA898" s="66"/>
    </row>
    <row r="899" spans="27:27" x14ac:dyDescent="0.35">
      <c r="AA899" s="66"/>
    </row>
    <row r="900" spans="27:27" x14ac:dyDescent="0.35">
      <c r="AA900" s="66"/>
    </row>
    <row r="901" spans="27:27" x14ac:dyDescent="0.35">
      <c r="AA901" s="66"/>
    </row>
    <row r="902" spans="27:27" x14ac:dyDescent="0.35">
      <c r="AA902" s="66"/>
    </row>
    <row r="903" spans="27:27" x14ac:dyDescent="0.35">
      <c r="AA903" s="66"/>
    </row>
    <row r="904" spans="27:27" x14ac:dyDescent="0.35">
      <c r="AA904" s="66"/>
    </row>
    <row r="905" spans="27:27" x14ac:dyDescent="0.35">
      <c r="AA905" s="66"/>
    </row>
    <row r="906" spans="27:27" x14ac:dyDescent="0.35">
      <c r="AA906" s="66"/>
    </row>
    <row r="907" spans="27:27" x14ac:dyDescent="0.35">
      <c r="AA907" s="66"/>
    </row>
    <row r="908" spans="27:27" x14ac:dyDescent="0.35">
      <c r="AA908" s="66"/>
    </row>
    <row r="909" spans="27:27" x14ac:dyDescent="0.35">
      <c r="AA909" s="66"/>
    </row>
    <row r="910" spans="27:27" x14ac:dyDescent="0.35">
      <c r="AA910" s="66"/>
    </row>
    <row r="911" spans="27:27" x14ac:dyDescent="0.35">
      <c r="AA911" s="66"/>
    </row>
    <row r="912" spans="27:27" x14ac:dyDescent="0.35">
      <c r="AA912" s="66"/>
    </row>
    <row r="913" spans="27:27" x14ac:dyDescent="0.35">
      <c r="AA913" s="66"/>
    </row>
    <row r="914" spans="27:27" x14ac:dyDescent="0.35">
      <c r="AA914" s="66"/>
    </row>
    <row r="915" spans="27:27" x14ac:dyDescent="0.35">
      <c r="AA915" s="66"/>
    </row>
    <row r="916" spans="27:27" x14ac:dyDescent="0.35">
      <c r="AA916" s="66"/>
    </row>
    <row r="917" spans="27:27" x14ac:dyDescent="0.35">
      <c r="AA917" s="66"/>
    </row>
    <row r="918" spans="27:27" x14ac:dyDescent="0.35">
      <c r="AA918" s="66"/>
    </row>
    <row r="919" spans="27:27" x14ac:dyDescent="0.35">
      <c r="AA919" s="66"/>
    </row>
    <row r="920" spans="27:27" x14ac:dyDescent="0.35">
      <c r="AA920" s="66"/>
    </row>
    <row r="921" spans="27:27" x14ac:dyDescent="0.35">
      <c r="AA921" s="66"/>
    </row>
    <row r="922" spans="27:27" x14ac:dyDescent="0.35">
      <c r="AA922" s="66"/>
    </row>
    <row r="923" spans="27:27" x14ac:dyDescent="0.35">
      <c r="AA923" s="66"/>
    </row>
    <row r="924" spans="27:27" x14ac:dyDescent="0.35">
      <c r="AA924" s="66"/>
    </row>
    <row r="925" spans="27:27" x14ac:dyDescent="0.35">
      <c r="AA925" s="66"/>
    </row>
    <row r="926" spans="27:27" x14ac:dyDescent="0.35">
      <c r="AA926" s="66"/>
    </row>
    <row r="927" spans="27:27" x14ac:dyDescent="0.35">
      <c r="AA927" s="66"/>
    </row>
    <row r="928" spans="27:27" x14ac:dyDescent="0.35">
      <c r="AA928" s="66"/>
    </row>
    <row r="929" spans="27:27" x14ac:dyDescent="0.35">
      <c r="AA929" s="66"/>
    </row>
    <row r="930" spans="27:27" x14ac:dyDescent="0.35">
      <c r="AA930" s="66"/>
    </row>
    <row r="931" spans="27:27" x14ac:dyDescent="0.35">
      <c r="AA931" s="66"/>
    </row>
    <row r="932" spans="27:27" x14ac:dyDescent="0.35">
      <c r="AA932" s="66"/>
    </row>
    <row r="933" spans="27:27" x14ac:dyDescent="0.35">
      <c r="AA933" s="66"/>
    </row>
    <row r="934" spans="27:27" x14ac:dyDescent="0.35">
      <c r="AA934" s="66"/>
    </row>
    <row r="935" spans="27:27" x14ac:dyDescent="0.35">
      <c r="AA935" s="66"/>
    </row>
    <row r="936" spans="27:27" x14ac:dyDescent="0.35">
      <c r="AA936" s="66"/>
    </row>
    <row r="937" spans="27:27" x14ac:dyDescent="0.35">
      <c r="AA937" s="66"/>
    </row>
    <row r="938" spans="27:27" x14ac:dyDescent="0.35">
      <c r="AA938" s="66"/>
    </row>
    <row r="939" spans="27:27" x14ac:dyDescent="0.35">
      <c r="AA939" s="66"/>
    </row>
    <row r="940" spans="27:27" x14ac:dyDescent="0.35">
      <c r="AA940" s="66"/>
    </row>
    <row r="941" spans="27:27" x14ac:dyDescent="0.35">
      <c r="AA941" s="66"/>
    </row>
    <row r="942" spans="27:27" x14ac:dyDescent="0.35">
      <c r="AA942" s="66"/>
    </row>
    <row r="943" spans="27:27" x14ac:dyDescent="0.35">
      <c r="AA943" s="66"/>
    </row>
    <row r="944" spans="27:27" x14ac:dyDescent="0.35">
      <c r="AA944" s="66"/>
    </row>
    <row r="945" spans="27:27" x14ac:dyDescent="0.35">
      <c r="AA945" s="66"/>
    </row>
    <row r="946" spans="27:27" x14ac:dyDescent="0.35">
      <c r="AA946" s="66"/>
    </row>
    <row r="947" spans="27:27" x14ac:dyDescent="0.35">
      <c r="AA947" s="66"/>
    </row>
    <row r="948" spans="27:27" x14ac:dyDescent="0.35">
      <c r="AA948" s="66"/>
    </row>
    <row r="949" spans="27:27" x14ac:dyDescent="0.35">
      <c r="AA949" s="66"/>
    </row>
    <row r="950" spans="27:27" x14ac:dyDescent="0.35">
      <c r="AA950" s="66"/>
    </row>
    <row r="951" spans="27:27" x14ac:dyDescent="0.35">
      <c r="AA951" s="66"/>
    </row>
    <row r="952" spans="27:27" x14ac:dyDescent="0.35">
      <c r="AA952" s="66"/>
    </row>
    <row r="953" spans="27:27" x14ac:dyDescent="0.35">
      <c r="AA953" s="66"/>
    </row>
    <row r="954" spans="27:27" x14ac:dyDescent="0.35">
      <c r="AA954" s="66"/>
    </row>
    <row r="955" spans="27:27" x14ac:dyDescent="0.35">
      <c r="AA955" s="66"/>
    </row>
    <row r="956" spans="27:27" x14ac:dyDescent="0.35">
      <c r="AA956" s="66"/>
    </row>
    <row r="957" spans="27:27" x14ac:dyDescent="0.35">
      <c r="AA957" s="66"/>
    </row>
    <row r="958" spans="27:27" x14ac:dyDescent="0.35">
      <c r="AA958" s="66"/>
    </row>
    <row r="959" spans="27:27" x14ac:dyDescent="0.35">
      <c r="AA959" s="66"/>
    </row>
    <row r="960" spans="27:27" x14ac:dyDescent="0.35">
      <c r="AA960" s="66"/>
    </row>
    <row r="961" spans="27:27" x14ac:dyDescent="0.35">
      <c r="AA961" s="66"/>
    </row>
    <row r="962" spans="27:27" x14ac:dyDescent="0.35">
      <c r="AA962" s="66"/>
    </row>
    <row r="963" spans="27:27" x14ac:dyDescent="0.35">
      <c r="AA963" s="66"/>
    </row>
    <row r="964" spans="27:27" x14ac:dyDescent="0.35">
      <c r="AA964" s="66"/>
    </row>
    <row r="965" spans="27:27" x14ac:dyDescent="0.35">
      <c r="AA965" s="66"/>
    </row>
    <row r="966" spans="27:27" x14ac:dyDescent="0.35">
      <c r="AA966" s="66"/>
    </row>
    <row r="967" spans="27:27" x14ac:dyDescent="0.35">
      <c r="AA967" s="66"/>
    </row>
    <row r="968" spans="27:27" x14ac:dyDescent="0.35">
      <c r="AA968" s="66"/>
    </row>
    <row r="969" spans="27:27" x14ac:dyDescent="0.35">
      <c r="AA969" s="66"/>
    </row>
    <row r="970" spans="27:27" x14ac:dyDescent="0.35">
      <c r="AA970" s="66"/>
    </row>
    <row r="971" spans="27:27" x14ac:dyDescent="0.35">
      <c r="AA971" s="66"/>
    </row>
    <row r="972" spans="27:27" x14ac:dyDescent="0.35">
      <c r="AA972" s="66"/>
    </row>
    <row r="973" spans="27:27" x14ac:dyDescent="0.35">
      <c r="AA973" s="66"/>
    </row>
    <row r="974" spans="27:27" x14ac:dyDescent="0.35">
      <c r="AA974" s="66"/>
    </row>
    <row r="975" spans="27:27" x14ac:dyDescent="0.35">
      <c r="AA975" s="66"/>
    </row>
    <row r="976" spans="27:27" x14ac:dyDescent="0.35">
      <c r="AA976" s="66"/>
    </row>
    <row r="977" spans="27:27" x14ac:dyDescent="0.35">
      <c r="AA977" s="66"/>
    </row>
    <row r="978" spans="27:27" x14ac:dyDescent="0.35">
      <c r="AA978" s="66"/>
    </row>
    <row r="979" spans="27:27" x14ac:dyDescent="0.35">
      <c r="AA979" s="66"/>
    </row>
    <row r="980" spans="27:27" x14ac:dyDescent="0.35">
      <c r="AA980" s="66"/>
    </row>
    <row r="981" spans="27:27" x14ac:dyDescent="0.35">
      <c r="AA981" s="66"/>
    </row>
    <row r="982" spans="27:27" x14ac:dyDescent="0.35">
      <c r="AA982" s="66"/>
    </row>
    <row r="983" spans="27:27" x14ac:dyDescent="0.35">
      <c r="AA983" s="66"/>
    </row>
    <row r="984" spans="27:27" x14ac:dyDescent="0.35">
      <c r="AA984" s="66"/>
    </row>
    <row r="985" spans="27:27" x14ac:dyDescent="0.35">
      <c r="AA985" s="66"/>
    </row>
    <row r="986" spans="27:27" x14ac:dyDescent="0.35">
      <c r="AA986" s="66"/>
    </row>
    <row r="987" spans="27:27" x14ac:dyDescent="0.35">
      <c r="AA987" s="66"/>
    </row>
    <row r="988" spans="27:27" x14ac:dyDescent="0.35">
      <c r="AA988" s="66"/>
    </row>
    <row r="989" spans="27:27" x14ac:dyDescent="0.35">
      <c r="AA989" s="66"/>
    </row>
    <row r="990" spans="27:27" x14ac:dyDescent="0.35">
      <c r="AA990" s="66"/>
    </row>
    <row r="991" spans="27:27" x14ac:dyDescent="0.35">
      <c r="AA991" s="66"/>
    </row>
    <row r="992" spans="27:27" x14ac:dyDescent="0.35">
      <c r="AA992" s="66"/>
    </row>
    <row r="993" spans="27:27" x14ac:dyDescent="0.35">
      <c r="AA993" s="66"/>
    </row>
    <row r="994" spans="27:27" x14ac:dyDescent="0.35">
      <c r="AA994" s="66"/>
    </row>
    <row r="995" spans="27:27" x14ac:dyDescent="0.35">
      <c r="AA995" s="66"/>
    </row>
    <row r="996" spans="27:27" x14ac:dyDescent="0.35">
      <c r="AA996" s="66"/>
    </row>
    <row r="997" spans="27:27" x14ac:dyDescent="0.35">
      <c r="AA997" s="66"/>
    </row>
    <row r="998" spans="27:27" x14ac:dyDescent="0.35">
      <c r="AA998" s="66"/>
    </row>
    <row r="999" spans="27:27" x14ac:dyDescent="0.35">
      <c r="AA999" s="66"/>
    </row>
    <row r="1000" spans="27:27" x14ac:dyDescent="0.35">
      <c r="AA1000" s="66"/>
    </row>
    <row r="1001" spans="27:27" x14ac:dyDescent="0.35">
      <c r="AA1001" s="66"/>
    </row>
    <row r="1002" spans="27:27" x14ac:dyDescent="0.35">
      <c r="AA1002" s="66"/>
    </row>
    <row r="1003" spans="27:27" x14ac:dyDescent="0.35">
      <c r="AA1003" s="66"/>
    </row>
    <row r="1004" spans="27:27" x14ac:dyDescent="0.35">
      <c r="AA1004" s="66"/>
    </row>
    <row r="1005" spans="27:27" x14ac:dyDescent="0.35">
      <c r="AA1005" s="66"/>
    </row>
    <row r="1006" spans="27:27" x14ac:dyDescent="0.35">
      <c r="AA1006" s="66"/>
    </row>
    <row r="1007" spans="27:27" x14ac:dyDescent="0.35">
      <c r="AA1007" s="66"/>
    </row>
    <row r="1008" spans="27:27" x14ac:dyDescent="0.35">
      <c r="AA1008" s="66"/>
    </row>
    <row r="1009" spans="27:27" x14ac:dyDescent="0.35">
      <c r="AA1009" s="66"/>
    </row>
    <row r="1010" spans="27:27" x14ac:dyDescent="0.35">
      <c r="AA1010" s="66"/>
    </row>
    <row r="1011" spans="27:27" x14ac:dyDescent="0.35">
      <c r="AA1011" s="66"/>
    </row>
    <row r="1012" spans="27:27" x14ac:dyDescent="0.35">
      <c r="AA1012" s="66"/>
    </row>
    <row r="1013" spans="27:27" x14ac:dyDescent="0.35">
      <c r="AA1013" s="66"/>
    </row>
    <row r="1014" spans="27:27" x14ac:dyDescent="0.35">
      <c r="AA1014" s="66"/>
    </row>
    <row r="1015" spans="27:27" x14ac:dyDescent="0.35">
      <c r="AA1015" s="66"/>
    </row>
    <row r="1016" spans="27:27" x14ac:dyDescent="0.35">
      <c r="AA1016" s="66"/>
    </row>
    <row r="1017" spans="27:27" x14ac:dyDescent="0.35">
      <c r="AA1017" s="66"/>
    </row>
    <row r="1018" spans="27:27" x14ac:dyDescent="0.35">
      <c r="AA1018" s="66"/>
    </row>
    <row r="1019" spans="27:27" x14ac:dyDescent="0.35">
      <c r="AA1019" s="66"/>
    </row>
    <row r="1020" spans="27:27" x14ac:dyDescent="0.35">
      <c r="AA1020" s="66"/>
    </row>
    <row r="1021" spans="27:27" x14ac:dyDescent="0.35">
      <c r="AA1021" s="66"/>
    </row>
    <row r="1022" spans="27:27" x14ac:dyDescent="0.35">
      <c r="AA1022" s="66"/>
    </row>
    <row r="1023" spans="27:27" x14ac:dyDescent="0.35">
      <c r="AA1023" s="66"/>
    </row>
    <row r="1024" spans="27:27" x14ac:dyDescent="0.35">
      <c r="AA1024" s="66"/>
    </row>
    <row r="1025" spans="27:27" x14ac:dyDescent="0.35">
      <c r="AA1025" s="66"/>
    </row>
    <row r="1026" spans="27:27" x14ac:dyDescent="0.35">
      <c r="AA1026" s="66"/>
    </row>
    <row r="1027" spans="27:27" x14ac:dyDescent="0.35">
      <c r="AA1027" s="66"/>
    </row>
    <row r="1028" spans="27:27" x14ac:dyDescent="0.35">
      <c r="AA1028" s="66"/>
    </row>
    <row r="1029" spans="27:27" x14ac:dyDescent="0.35">
      <c r="AA1029" s="66"/>
    </row>
    <row r="1030" spans="27:27" x14ac:dyDescent="0.35">
      <c r="AA1030" s="66"/>
    </row>
    <row r="1031" spans="27:27" x14ac:dyDescent="0.35">
      <c r="AA1031" s="66"/>
    </row>
    <row r="1032" spans="27:27" x14ac:dyDescent="0.35">
      <c r="AA1032" s="66"/>
    </row>
    <row r="1033" spans="27:27" x14ac:dyDescent="0.35">
      <c r="AA1033" s="66"/>
    </row>
    <row r="1034" spans="27:27" x14ac:dyDescent="0.35">
      <c r="AA1034" s="66"/>
    </row>
    <row r="1035" spans="27:27" x14ac:dyDescent="0.35">
      <c r="AA1035" s="66"/>
    </row>
    <row r="1036" spans="27:27" x14ac:dyDescent="0.35">
      <c r="AA1036" s="66"/>
    </row>
    <row r="1037" spans="27:27" x14ac:dyDescent="0.35">
      <c r="AA1037" s="66"/>
    </row>
    <row r="1038" spans="27:27" x14ac:dyDescent="0.35">
      <c r="AA1038" s="66"/>
    </row>
    <row r="1039" spans="27:27" x14ac:dyDescent="0.35">
      <c r="AA1039" s="66"/>
    </row>
    <row r="1040" spans="27:27" x14ac:dyDescent="0.35">
      <c r="AA1040" s="66"/>
    </row>
    <row r="1041" spans="27:27" x14ac:dyDescent="0.35">
      <c r="AA1041" s="66"/>
    </row>
    <row r="1042" spans="27:27" x14ac:dyDescent="0.35">
      <c r="AA1042" s="66"/>
    </row>
    <row r="1043" spans="27:27" x14ac:dyDescent="0.35">
      <c r="AA1043" s="66"/>
    </row>
    <row r="1044" spans="27:27" x14ac:dyDescent="0.35">
      <c r="AA1044" s="66"/>
    </row>
    <row r="1045" spans="27:27" x14ac:dyDescent="0.35">
      <c r="AA1045" s="66"/>
    </row>
    <row r="1046" spans="27:27" x14ac:dyDescent="0.35">
      <c r="AA1046" s="66"/>
    </row>
    <row r="1047" spans="27:27" x14ac:dyDescent="0.35">
      <c r="AA1047" s="66"/>
    </row>
    <row r="1048" spans="27:27" x14ac:dyDescent="0.35">
      <c r="AA1048" s="66"/>
    </row>
    <row r="1049" spans="27:27" x14ac:dyDescent="0.35">
      <c r="AA1049" s="66"/>
    </row>
    <row r="1050" spans="27:27" x14ac:dyDescent="0.35">
      <c r="AA1050" s="66"/>
    </row>
    <row r="1051" spans="27:27" x14ac:dyDescent="0.35">
      <c r="AA1051" s="66"/>
    </row>
    <row r="1052" spans="27:27" x14ac:dyDescent="0.35">
      <c r="AA1052" s="66"/>
    </row>
    <row r="1053" spans="27:27" x14ac:dyDescent="0.35">
      <c r="AA1053" s="66"/>
    </row>
    <row r="1054" spans="27:27" x14ac:dyDescent="0.35">
      <c r="AA1054" s="66"/>
    </row>
    <row r="1055" spans="27:27" x14ac:dyDescent="0.35">
      <c r="AA1055" s="66"/>
    </row>
    <row r="1056" spans="27:27" x14ac:dyDescent="0.35">
      <c r="AA1056" s="66"/>
    </row>
    <row r="1057" spans="27:27" x14ac:dyDescent="0.35">
      <c r="AA1057" s="66"/>
    </row>
    <row r="1058" spans="27:27" x14ac:dyDescent="0.35">
      <c r="AA1058" s="66"/>
    </row>
    <row r="1059" spans="27:27" x14ac:dyDescent="0.35">
      <c r="AA1059" s="66"/>
    </row>
    <row r="1060" spans="27:27" x14ac:dyDescent="0.35">
      <c r="AA1060" s="66"/>
    </row>
    <row r="1061" spans="27:27" x14ac:dyDescent="0.35">
      <c r="AA1061" s="66"/>
    </row>
    <row r="1062" spans="27:27" x14ac:dyDescent="0.35">
      <c r="AA1062" s="66"/>
    </row>
    <row r="1063" spans="27:27" x14ac:dyDescent="0.35">
      <c r="AA1063" s="66"/>
    </row>
    <row r="1064" spans="27:27" x14ac:dyDescent="0.35">
      <c r="AA1064" s="66"/>
    </row>
    <row r="1065" spans="27:27" x14ac:dyDescent="0.35">
      <c r="AA1065" s="66"/>
    </row>
    <row r="1066" spans="27:27" x14ac:dyDescent="0.35">
      <c r="AA1066" s="66"/>
    </row>
    <row r="1067" spans="27:27" x14ac:dyDescent="0.35">
      <c r="AA1067" s="66"/>
    </row>
    <row r="1068" spans="27:27" x14ac:dyDescent="0.35">
      <c r="AA1068" s="66"/>
    </row>
    <row r="1069" spans="27:27" x14ac:dyDescent="0.35">
      <c r="AA1069" s="66"/>
    </row>
    <row r="1070" spans="27:27" x14ac:dyDescent="0.35">
      <c r="AA1070" s="66"/>
    </row>
    <row r="1071" spans="27:27" x14ac:dyDescent="0.35">
      <c r="AA1071" s="66"/>
    </row>
    <row r="1072" spans="27:27" x14ac:dyDescent="0.35">
      <c r="AA1072" s="66"/>
    </row>
    <row r="1073" spans="27:27" x14ac:dyDescent="0.35">
      <c r="AA1073" s="66"/>
    </row>
    <row r="1074" spans="27:27" x14ac:dyDescent="0.35">
      <c r="AA1074" s="66"/>
    </row>
    <row r="1075" spans="27:27" x14ac:dyDescent="0.35">
      <c r="AA1075" s="66"/>
    </row>
    <row r="1076" spans="27:27" x14ac:dyDescent="0.35">
      <c r="AA1076" s="66"/>
    </row>
    <row r="1077" spans="27:27" x14ac:dyDescent="0.35">
      <c r="AA1077" s="66"/>
    </row>
    <row r="1078" spans="27:27" x14ac:dyDescent="0.35">
      <c r="AA1078" s="66"/>
    </row>
    <row r="1079" spans="27:27" x14ac:dyDescent="0.35">
      <c r="AA1079" s="66"/>
    </row>
    <row r="1080" spans="27:27" x14ac:dyDescent="0.35">
      <c r="AA1080" s="66"/>
    </row>
    <row r="1081" spans="27:27" x14ac:dyDescent="0.35">
      <c r="AA1081" s="66"/>
    </row>
    <row r="1082" spans="27:27" x14ac:dyDescent="0.35">
      <c r="AA1082" s="66"/>
    </row>
    <row r="1083" spans="27:27" x14ac:dyDescent="0.35">
      <c r="AA1083" s="66"/>
    </row>
    <row r="1084" spans="27:27" x14ac:dyDescent="0.35">
      <c r="AA1084" s="66"/>
    </row>
    <row r="1085" spans="27:27" x14ac:dyDescent="0.35">
      <c r="AA1085" s="66"/>
    </row>
    <row r="1086" spans="27:27" x14ac:dyDescent="0.35">
      <c r="AA1086" s="66"/>
    </row>
    <row r="1087" spans="27:27" x14ac:dyDescent="0.35">
      <c r="AA1087" s="66"/>
    </row>
    <row r="1088" spans="27:27" x14ac:dyDescent="0.35">
      <c r="AA1088" s="66"/>
    </row>
    <row r="1089" spans="27:27" x14ac:dyDescent="0.35">
      <c r="AA1089" s="66"/>
    </row>
    <row r="1090" spans="27:27" x14ac:dyDescent="0.35">
      <c r="AA1090" s="66"/>
    </row>
    <row r="1091" spans="27:27" x14ac:dyDescent="0.35">
      <c r="AA1091" s="66"/>
    </row>
    <row r="1092" spans="27:27" x14ac:dyDescent="0.35">
      <c r="AA1092" s="66"/>
    </row>
    <row r="1093" spans="27:27" x14ac:dyDescent="0.35">
      <c r="AA1093" s="66"/>
    </row>
    <row r="1094" spans="27:27" x14ac:dyDescent="0.35">
      <c r="AA1094" s="66"/>
    </row>
    <row r="1095" spans="27:27" x14ac:dyDescent="0.35">
      <c r="AA1095" s="66"/>
    </row>
    <row r="1096" spans="27:27" x14ac:dyDescent="0.35">
      <c r="AA1096" s="66"/>
    </row>
    <row r="1097" spans="27:27" x14ac:dyDescent="0.35">
      <c r="AA1097" s="66"/>
    </row>
    <row r="1098" spans="27:27" x14ac:dyDescent="0.35">
      <c r="AA1098" s="66"/>
    </row>
    <row r="1099" spans="27:27" x14ac:dyDescent="0.35">
      <c r="AA1099" s="66"/>
    </row>
    <row r="1100" spans="27:27" x14ac:dyDescent="0.35">
      <c r="AA1100" s="66"/>
    </row>
    <row r="1101" spans="27:27" x14ac:dyDescent="0.35">
      <c r="AA1101" s="66"/>
    </row>
    <row r="1102" spans="27:27" x14ac:dyDescent="0.35">
      <c r="AA1102" s="66"/>
    </row>
    <row r="1103" spans="27:27" x14ac:dyDescent="0.35">
      <c r="AA1103" s="66"/>
    </row>
    <row r="1104" spans="27:27" x14ac:dyDescent="0.35">
      <c r="AA1104" s="66"/>
    </row>
    <row r="1105" spans="27:27" x14ac:dyDescent="0.35">
      <c r="AA1105" s="66"/>
    </row>
    <row r="1106" spans="27:27" x14ac:dyDescent="0.35">
      <c r="AA1106" s="66"/>
    </row>
    <row r="1107" spans="27:27" x14ac:dyDescent="0.35">
      <c r="AA1107" s="66"/>
    </row>
    <row r="1108" spans="27:27" x14ac:dyDescent="0.35">
      <c r="AA1108" s="66"/>
    </row>
    <row r="1109" spans="27:27" x14ac:dyDescent="0.35">
      <c r="AA1109" s="66"/>
    </row>
    <row r="1110" spans="27:27" x14ac:dyDescent="0.35">
      <c r="AA1110" s="66"/>
    </row>
    <row r="1111" spans="27:27" x14ac:dyDescent="0.35">
      <c r="AA1111" s="66"/>
    </row>
    <row r="1112" spans="27:27" x14ac:dyDescent="0.35">
      <c r="AA1112" s="66"/>
    </row>
    <row r="1113" spans="27:27" x14ac:dyDescent="0.35">
      <c r="AA1113" s="66"/>
    </row>
    <row r="1114" spans="27:27" x14ac:dyDescent="0.35">
      <c r="AA1114" s="66"/>
    </row>
    <row r="1115" spans="27:27" x14ac:dyDescent="0.35">
      <c r="AA1115" s="66"/>
    </row>
    <row r="1116" spans="27:27" x14ac:dyDescent="0.35">
      <c r="AA1116" s="66"/>
    </row>
    <row r="1117" spans="27:27" x14ac:dyDescent="0.35">
      <c r="AA1117" s="66"/>
    </row>
    <row r="1118" spans="27:27" x14ac:dyDescent="0.35">
      <c r="AA1118" s="66"/>
    </row>
    <row r="1119" spans="27:27" x14ac:dyDescent="0.35">
      <c r="AA1119" s="66"/>
    </row>
    <row r="1120" spans="27:27" x14ac:dyDescent="0.35">
      <c r="AA1120" s="66"/>
    </row>
    <row r="1121" spans="27:27" x14ac:dyDescent="0.35">
      <c r="AA1121" s="66"/>
    </row>
    <row r="1122" spans="27:27" x14ac:dyDescent="0.35">
      <c r="AA1122" s="66"/>
    </row>
    <row r="1123" spans="27:27" x14ac:dyDescent="0.35">
      <c r="AA1123" s="66"/>
    </row>
    <row r="1124" spans="27:27" x14ac:dyDescent="0.35">
      <c r="AA1124" s="66"/>
    </row>
    <row r="1125" spans="27:27" x14ac:dyDescent="0.35">
      <c r="AA1125" s="66"/>
    </row>
    <row r="1126" spans="27:27" x14ac:dyDescent="0.35">
      <c r="AA1126" s="66"/>
    </row>
    <row r="1127" spans="27:27" x14ac:dyDescent="0.35">
      <c r="AA1127" s="66"/>
    </row>
    <row r="1128" spans="27:27" x14ac:dyDescent="0.35">
      <c r="AA1128" s="66"/>
    </row>
    <row r="1129" spans="27:27" x14ac:dyDescent="0.35">
      <c r="AA1129" s="66"/>
    </row>
    <row r="1130" spans="27:27" x14ac:dyDescent="0.35">
      <c r="AA1130" s="66"/>
    </row>
    <row r="1131" spans="27:27" x14ac:dyDescent="0.35">
      <c r="AA1131" s="66"/>
    </row>
    <row r="1132" spans="27:27" x14ac:dyDescent="0.35">
      <c r="AA1132" s="66"/>
    </row>
    <row r="1133" spans="27:27" x14ac:dyDescent="0.35">
      <c r="AA1133" s="66"/>
    </row>
    <row r="1134" spans="27:27" x14ac:dyDescent="0.35">
      <c r="AA1134" s="66"/>
    </row>
    <row r="1135" spans="27:27" x14ac:dyDescent="0.35">
      <c r="AA1135" s="66"/>
    </row>
    <row r="1136" spans="27:27" x14ac:dyDescent="0.35">
      <c r="AA1136" s="66"/>
    </row>
    <row r="1137" spans="27:27" x14ac:dyDescent="0.35">
      <c r="AA1137" s="66"/>
    </row>
    <row r="1138" spans="27:27" x14ac:dyDescent="0.35">
      <c r="AA1138" s="66"/>
    </row>
    <row r="1139" spans="27:27" x14ac:dyDescent="0.35">
      <c r="AA1139" s="66"/>
    </row>
    <row r="1140" spans="27:27" x14ac:dyDescent="0.35">
      <c r="AA1140" s="66"/>
    </row>
    <row r="1141" spans="27:27" x14ac:dyDescent="0.35">
      <c r="AA1141" s="66"/>
    </row>
    <row r="1142" spans="27:27" x14ac:dyDescent="0.35">
      <c r="AA1142" s="66"/>
    </row>
    <row r="1143" spans="27:27" x14ac:dyDescent="0.35">
      <c r="AA1143" s="66"/>
    </row>
    <row r="1144" spans="27:27" x14ac:dyDescent="0.35">
      <c r="AA1144" s="66"/>
    </row>
    <row r="1145" spans="27:27" x14ac:dyDescent="0.35">
      <c r="AA1145" s="66"/>
    </row>
    <row r="1146" spans="27:27" x14ac:dyDescent="0.35">
      <c r="AA1146" s="66"/>
    </row>
    <row r="1147" spans="27:27" x14ac:dyDescent="0.35">
      <c r="AA1147" s="66"/>
    </row>
    <row r="1148" spans="27:27" x14ac:dyDescent="0.35">
      <c r="AA1148" s="66"/>
    </row>
    <row r="1149" spans="27:27" x14ac:dyDescent="0.35">
      <c r="AA1149" s="66"/>
    </row>
    <row r="1150" spans="27:27" x14ac:dyDescent="0.35">
      <c r="AA1150" s="66"/>
    </row>
    <row r="1151" spans="27:27" x14ac:dyDescent="0.35">
      <c r="AA1151" s="66"/>
    </row>
    <row r="1152" spans="27:27" x14ac:dyDescent="0.35">
      <c r="AA1152" s="66"/>
    </row>
    <row r="1153" spans="27:27" x14ac:dyDescent="0.35">
      <c r="AA1153" s="66"/>
    </row>
    <row r="1154" spans="27:27" x14ac:dyDescent="0.35">
      <c r="AA1154" s="66"/>
    </row>
    <row r="1155" spans="27:27" x14ac:dyDescent="0.35">
      <c r="AA1155" s="66"/>
    </row>
    <row r="1156" spans="27:27" x14ac:dyDescent="0.35">
      <c r="AA1156" s="66"/>
    </row>
    <row r="1157" spans="27:27" x14ac:dyDescent="0.35">
      <c r="AA1157" s="66"/>
    </row>
    <row r="1158" spans="27:27" x14ac:dyDescent="0.35">
      <c r="AA1158" s="66"/>
    </row>
    <row r="1159" spans="27:27" x14ac:dyDescent="0.35">
      <c r="AA1159" s="66"/>
    </row>
    <row r="1160" spans="27:27" x14ac:dyDescent="0.35">
      <c r="AA1160" s="66"/>
    </row>
    <row r="1161" spans="27:27" x14ac:dyDescent="0.35">
      <c r="AA1161" s="66"/>
    </row>
    <row r="1162" spans="27:27" x14ac:dyDescent="0.35">
      <c r="AA1162" s="66"/>
    </row>
    <row r="1163" spans="27:27" x14ac:dyDescent="0.35">
      <c r="AA1163" s="66"/>
    </row>
    <row r="1164" spans="27:27" x14ac:dyDescent="0.35">
      <c r="AA1164" s="66"/>
    </row>
    <row r="1165" spans="27:27" x14ac:dyDescent="0.35">
      <c r="AA1165" s="66"/>
    </row>
    <row r="1166" spans="27:27" x14ac:dyDescent="0.35">
      <c r="AA1166" s="66"/>
    </row>
    <row r="1167" spans="27:27" x14ac:dyDescent="0.35">
      <c r="AA1167" s="66"/>
    </row>
    <row r="1168" spans="27:27" x14ac:dyDescent="0.35">
      <c r="AA1168" s="66"/>
    </row>
    <row r="1169" spans="27:27" x14ac:dyDescent="0.35">
      <c r="AA1169" s="66"/>
    </row>
    <row r="1170" spans="27:27" x14ac:dyDescent="0.35">
      <c r="AA1170" s="66"/>
    </row>
    <row r="1171" spans="27:27" x14ac:dyDescent="0.35">
      <c r="AA1171" s="66"/>
    </row>
    <row r="1172" spans="27:27" x14ac:dyDescent="0.35">
      <c r="AA1172" s="66"/>
    </row>
    <row r="1173" spans="27:27" x14ac:dyDescent="0.35">
      <c r="AA1173" s="66"/>
    </row>
    <row r="1174" spans="27:27" x14ac:dyDescent="0.35">
      <c r="AA1174" s="66"/>
    </row>
    <row r="1175" spans="27:27" x14ac:dyDescent="0.35">
      <c r="AA1175" s="66"/>
    </row>
    <row r="1176" spans="27:27" x14ac:dyDescent="0.35">
      <c r="AA1176" s="66"/>
    </row>
    <row r="1177" spans="27:27" x14ac:dyDescent="0.35">
      <c r="AA1177" s="66"/>
    </row>
    <row r="1178" spans="27:27" x14ac:dyDescent="0.35">
      <c r="AA1178" s="66"/>
    </row>
    <row r="1179" spans="27:27" x14ac:dyDescent="0.35">
      <c r="AA1179" s="66"/>
    </row>
    <row r="1180" spans="27:27" x14ac:dyDescent="0.35">
      <c r="AA1180" s="66"/>
    </row>
    <row r="1181" spans="27:27" x14ac:dyDescent="0.35">
      <c r="AA1181" s="66"/>
    </row>
    <row r="1182" spans="27:27" x14ac:dyDescent="0.35">
      <c r="AA1182" s="66"/>
    </row>
    <row r="1183" spans="27:27" x14ac:dyDescent="0.35">
      <c r="AA1183" s="66"/>
    </row>
    <row r="1184" spans="27:27" x14ac:dyDescent="0.35">
      <c r="AA1184" s="66"/>
    </row>
    <row r="1185" spans="27:27" x14ac:dyDescent="0.35">
      <c r="AA1185" s="66"/>
    </row>
    <row r="1186" spans="27:27" x14ac:dyDescent="0.35">
      <c r="AA1186" s="66"/>
    </row>
    <row r="1187" spans="27:27" x14ac:dyDescent="0.35">
      <c r="AA1187" s="66"/>
    </row>
    <row r="1188" spans="27:27" x14ac:dyDescent="0.35">
      <c r="AA1188" s="66"/>
    </row>
    <row r="1189" spans="27:27" x14ac:dyDescent="0.35">
      <c r="AA1189" s="66"/>
    </row>
    <row r="1190" spans="27:27" x14ac:dyDescent="0.35">
      <c r="AA1190" s="66"/>
    </row>
    <row r="1191" spans="27:27" x14ac:dyDescent="0.35">
      <c r="AA1191" s="66"/>
    </row>
    <row r="1192" spans="27:27" x14ac:dyDescent="0.35">
      <c r="AA1192" s="66"/>
    </row>
    <row r="1193" spans="27:27" x14ac:dyDescent="0.35">
      <c r="AA1193" s="66"/>
    </row>
    <row r="1194" spans="27:27" x14ac:dyDescent="0.35">
      <c r="AA1194" s="66"/>
    </row>
    <row r="1195" spans="27:27" x14ac:dyDescent="0.35">
      <c r="AA1195" s="66"/>
    </row>
    <row r="1196" spans="27:27" x14ac:dyDescent="0.35">
      <c r="AA1196" s="66"/>
    </row>
    <row r="1197" spans="27:27" x14ac:dyDescent="0.35">
      <c r="AA1197" s="66"/>
    </row>
    <row r="1198" spans="27:27" x14ac:dyDescent="0.35">
      <c r="AA1198" s="66"/>
    </row>
    <row r="1199" spans="27:27" x14ac:dyDescent="0.35">
      <c r="AA1199" s="66"/>
    </row>
    <row r="1200" spans="27:27" x14ac:dyDescent="0.35">
      <c r="AA1200" s="66"/>
    </row>
    <row r="1201" spans="27:27" x14ac:dyDescent="0.35">
      <c r="AA1201" s="66"/>
    </row>
    <row r="1202" spans="27:27" x14ac:dyDescent="0.35">
      <c r="AA1202" s="66"/>
    </row>
    <row r="1203" spans="27:27" x14ac:dyDescent="0.35">
      <c r="AA1203" s="66"/>
    </row>
    <row r="1204" spans="27:27" x14ac:dyDescent="0.35">
      <c r="AA1204" s="66"/>
    </row>
    <row r="1205" spans="27:27" x14ac:dyDescent="0.35">
      <c r="AA1205" s="66"/>
    </row>
    <row r="1206" spans="27:27" x14ac:dyDescent="0.35">
      <c r="AA1206" s="66"/>
    </row>
    <row r="1207" spans="27:27" x14ac:dyDescent="0.35">
      <c r="AA1207" s="66"/>
    </row>
    <row r="1208" spans="27:27" x14ac:dyDescent="0.35">
      <c r="AA1208" s="66"/>
    </row>
    <row r="1209" spans="27:27" x14ac:dyDescent="0.35">
      <c r="AA1209" s="66"/>
    </row>
    <row r="1210" spans="27:27" x14ac:dyDescent="0.35">
      <c r="AA1210" s="66"/>
    </row>
    <row r="1211" spans="27:27" x14ac:dyDescent="0.35">
      <c r="AA1211" s="66"/>
    </row>
    <row r="1212" spans="27:27" x14ac:dyDescent="0.35">
      <c r="AA1212" s="66"/>
    </row>
    <row r="1213" spans="27:27" x14ac:dyDescent="0.35">
      <c r="AA1213" s="66"/>
    </row>
    <row r="1214" spans="27:27" x14ac:dyDescent="0.35">
      <c r="AA1214" s="66"/>
    </row>
    <row r="1215" spans="27:27" x14ac:dyDescent="0.35">
      <c r="AA1215" s="66"/>
    </row>
    <row r="1216" spans="27:27" x14ac:dyDescent="0.35">
      <c r="AA1216" s="66"/>
    </row>
    <row r="1217" spans="27:27" x14ac:dyDescent="0.35">
      <c r="AA1217" s="66"/>
    </row>
    <row r="1218" spans="27:27" x14ac:dyDescent="0.35">
      <c r="AA1218" s="66"/>
    </row>
    <row r="1219" spans="27:27" x14ac:dyDescent="0.35">
      <c r="AA1219" s="66"/>
    </row>
    <row r="1220" spans="27:27" x14ac:dyDescent="0.35">
      <c r="AA1220" s="66"/>
    </row>
    <row r="1221" spans="27:27" x14ac:dyDescent="0.35">
      <c r="AA1221" s="66"/>
    </row>
    <row r="1222" spans="27:27" x14ac:dyDescent="0.35">
      <c r="AA1222" s="66"/>
    </row>
    <row r="1223" spans="27:27" x14ac:dyDescent="0.35">
      <c r="AA1223" s="66"/>
    </row>
    <row r="1224" spans="27:27" x14ac:dyDescent="0.35">
      <c r="AA1224" s="66"/>
    </row>
    <row r="1225" spans="27:27" x14ac:dyDescent="0.35">
      <c r="AA1225" s="66"/>
    </row>
    <row r="1226" spans="27:27" x14ac:dyDescent="0.35">
      <c r="AA1226" s="66"/>
    </row>
    <row r="1227" spans="27:27" x14ac:dyDescent="0.35">
      <c r="AA1227" s="66"/>
    </row>
    <row r="1228" spans="27:27" x14ac:dyDescent="0.35">
      <c r="AA1228" s="66"/>
    </row>
    <row r="1229" spans="27:27" x14ac:dyDescent="0.35">
      <c r="AA1229" s="66"/>
    </row>
    <row r="1230" spans="27:27" x14ac:dyDescent="0.35">
      <c r="AA1230" s="66"/>
    </row>
    <row r="1231" spans="27:27" x14ac:dyDescent="0.35">
      <c r="AA1231" s="66"/>
    </row>
    <row r="1232" spans="27:27" x14ac:dyDescent="0.35">
      <c r="AA1232" s="66"/>
    </row>
    <row r="1233" spans="27:27" x14ac:dyDescent="0.35">
      <c r="AA1233" s="66"/>
    </row>
    <row r="1234" spans="27:27" x14ac:dyDescent="0.35">
      <c r="AA1234" s="66"/>
    </row>
    <row r="1235" spans="27:27" x14ac:dyDescent="0.35">
      <c r="AA1235" s="66"/>
    </row>
    <row r="1236" spans="27:27" x14ac:dyDescent="0.35">
      <c r="AA1236" s="66"/>
    </row>
    <row r="1237" spans="27:27" x14ac:dyDescent="0.35">
      <c r="AA1237" s="66"/>
    </row>
    <row r="1238" spans="27:27" x14ac:dyDescent="0.35">
      <c r="AA1238" s="66"/>
    </row>
    <row r="1239" spans="27:27" x14ac:dyDescent="0.35">
      <c r="AA1239" s="66"/>
    </row>
    <row r="1240" spans="27:27" x14ac:dyDescent="0.35">
      <c r="AA1240" s="66"/>
    </row>
    <row r="1241" spans="27:27" x14ac:dyDescent="0.35">
      <c r="AA1241" s="66"/>
    </row>
    <row r="1242" spans="27:27" x14ac:dyDescent="0.35">
      <c r="AA1242" s="66"/>
    </row>
    <row r="1243" spans="27:27" x14ac:dyDescent="0.35">
      <c r="AA1243" s="66"/>
    </row>
    <row r="1244" spans="27:27" x14ac:dyDescent="0.35">
      <c r="AA1244" s="66"/>
    </row>
    <row r="1245" spans="27:27" x14ac:dyDescent="0.35">
      <c r="AA1245" s="66"/>
    </row>
    <row r="1246" spans="27:27" x14ac:dyDescent="0.35">
      <c r="AA1246" s="66"/>
    </row>
    <row r="1247" spans="27:27" x14ac:dyDescent="0.35">
      <c r="AA1247" s="66"/>
    </row>
    <row r="1248" spans="27:27" x14ac:dyDescent="0.35">
      <c r="AA1248" s="66"/>
    </row>
    <row r="1249" spans="27:27" x14ac:dyDescent="0.35">
      <c r="AA1249" s="66"/>
    </row>
    <row r="1250" spans="27:27" x14ac:dyDescent="0.35">
      <c r="AA1250" s="66"/>
    </row>
    <row r="1251" spans="27:27" x14ac:dyDescent="0.35">
      <c r="AA1251" s="66"/>
    </row>
    <row r="1252" spans="27:27" x14ac:dyDescent="0.35">
      <c r="AA1252" s="66"/>
    </row>
    <row r="1253" spans="27:27" x14ac:dyDescent="0.35">
      <c r="AA1253" s="66"/>
    </row>
    <row r="1254" spans="27:27" x14ac:dyDescent="0.35">
      <c r="AA1254" s="66"/>
    </row>
    <row r="1255" spans="27:27" x14ac:dyDescent="0.35">
      <c r="AA1255" s="66"/>
    </row>
    <row r="1256" spans="27:27" x14ac:dyDescent="0.35">
      <c r="AA1256" s="66"/>
    </row>
    <row r="1257" spans="27:27" x14ac:dyDescent="0.35">
      <c r="AA1257" s="66"/>
    </row>
    <row r="1258" spans="27:27" x14ac:dyDescent="0.35">
      <c r="AA1258" s="66"/>
    </row>
    <row r="1259" spans="27:27" x14ac:dyDescent="0.35">
      <c r="AA1259" s="66"/>
    </row>
    <row r="1260" spans="27:27" x14ac:dyDescent="0.35">
      <c r="AA1260" s="66"/>
    </row>
    <row r="1261" spans="27:27" x14ac:dyDescent="0.35">
      <c r="AA1261" s="66"/>
    </row>
    <row r="1262" spans="27:27" x14ac:dyDescent="0.35">
      <c r="AA1262" s="66"/>
    </row>
    <row r="1263" spans="27:27" x14ac:dyDescent="0.35">
      <c r="AA1263" s="66"/>
    </row>
    <row r="1264" spans="27:27" x14ac:dyDescent="0.35">
      <c r="AA1264" s="66"/>
    </row>
    <row r="1265" spans="27:27" x14ac:dyDescent="0.35">
      <c r="AA1265" s="66"/>
    </row>
    <row r="1266" spans="27:27" x14ac:dyDescent="0.35">
      <c r="AA1266" s="66"/>
    </row>
    <row r="1267" spans="27:27" x14ac:dyDescent="0.35">
      <c r="AA1267" s="66"/>
    </row>
    <row r="1268" spans="27:27" x14ac:dyDescent="0.35">
      <c r="AA1268" s="66"/>
    </row>
    <row r="1269" spans="27:27" x14ac:dyDescent="0.35">
      <c r="AA1269" s="66"/>
    </row>
    <row r="1270" spans="27:27" x14ac:dyDescent="0.35">
      <c r="AA1270" s="66"/>
    </row>
    <row r="1271" spans="27:27" x14ac:dyDescent="0.35">
      <c r="AA1271" s="66"/>
    </row>
    <row r="1272" spans="27:27" x14ac:dyDescent="0.35">
      <c r="AA1272" s="66"/>
    </row>
    <row r="1273" spans="27:27" x14ac:dyDescent="0.35">
      <c r="AA1273" s="66"/>
    </row>
    <row r="1274" spans="27:27" x14ac:dyDescent="0.35">
      <c r="AA1274" s="66"/>
    </row>
    <row r="1275" spans="27:27" x14ac:dyDescent="0.35">
      <c r="AA1275" s="66"/>
    </row>
    <row r="1276" spans="27:27" x14ac:dyDescent="0.35">
      <c r="AA1276" s="66"/>
    </row>
    <row r="1277" spans="27:27" x14ac:dyDescent="0.35">
      <c r="AA1277" s="66"/>
    </row>
    <row r="1278" spans="27:27" x14ac:dyDescent="0.35">
      <c r="AA1278" s="66"/>
    </row>
    <row r="1279" spans="27:27" x14ac:dyDescent="0.35">
      <c r="AA1279" s="66"/>
    </row>
    <row r="1280" spans="27:27" x14ac:dyDescent="0.35">
      <c r="AA1280" s="66"/>
    </row>
    <row r="1281" spans="27:27" x14ac:dyDescent="0.35">
      <c r="AA1281" s="66"/>
    </row>
    <row r="1282" spans="27:27" x14ac:dyDescent="0.35">
      <c r="AA1282" s="66"/>
    </row>
    <row r="1283" spans="27:27" x14ac:dyDescent="0.35">
      <c r="AA1283" s="66"/>
    </row>
    <row r="1284" spans="27:27" x14ac:dyDescent="0.35">
      <c r="AA1284" s="66"/>
    </row>
    <row r="1285" spans="27:27" x14ac:dyDescent="0.35">
      <c r="AA1285" s="66"/>
    </row>
    <row r="1286" spans="27:27" x14ac:dyDescent="0.35">
      <c r="AA1286" s="66"/>
    </row>
    <row r="1287" spans="27:27" x14ac:dyDescent="0.35">
      <c r="AA1287" s="66"/>
    </row>
    <row r="1288" spans="27:27" x14ac:dyDescent="0.35">
      <c r="AA1288" s="66"/>
    </row>
    <row r="1289" spans="27:27" x14ac:dyDescent="0.35">
      <c r="AA1289" s="66"/>
    </row>
    <row r="1290" spans="27:27" x14ac:dyDescent="0.35">
      <c r="AA1290" s="66"/>
    </row>
    <row r="1291" spans="27:27" x14ac:dyDescent="0.35">
      <c r="AA1291" s="66"/>
    </row>
    <row r="1292" spans="27:27" x14ac:dyDescent="0.35">
      <c r="AA1292" s="66"/>
    </row>
    <row r="1293" spans="27:27" x14ac:dyDescent="0.35">
      <c r="AA1293" s="66"/>
    </row>
    <row r="1294" spans="27:27" x14ac:dyDescent="0.35">
      <c r="AA1294" s="66"/>
    </row>
    <row r="1295" spans="27:27" x14ac:dyDescent="0.35">
      <c r="AA1295" s="66"/>
    </row>
    <row r="1296" spans="27:27" x14ac:dyDescent="0.35">
      <c r="AA1296" s="66"/>
    </row>
    <row r="1297" spans="27:27" x14ac:dyDescent="0.35">
      <c r="AA1297" s="66"/>
    </row>
    <row r="1298" spans="27:27" x14ac:dyDescent="0.35">
      <c r="AA1298" s="66"/>
    </row>
    <row r="1299" spans="27:27" x14ac:dyDescent="0.35">
      <c r="AA1299" s="66"/>
    </row>
    <row r="1300" spans="27:27" x14ac:dyDescent="0.35">
      <c r="AA1300" s="66"/>
    </row>
    <row r="1301" spans="27:27" x14ac:dyDescent="0.35">
      <c r="AA1301" s="66"/>
    </row>
    <row r="1302" spans="27:27" x14ac:dyDescent="0.35">
      <c r="AA1302" s="66"/>
    </row>
    <row r="1303" spans="27:27" x14ac:dyDescent="0.35">
      <c r="AA1303" s="66"/>
    </row>
    <row r="1304" spans="27:27" x14ac:dyDescent="0.35">
      <c r="AA1304" s="66"/>
    </row>
    <row r="1305" spans="27:27" x14ac:dyDescent="0.35">
      <c r="AA1305" s="66"/>
    </row>
    <row r="1306" spans="27:27" x14ac:dyDescent="0.35">
      <c r="AA1306" s="66"/>
    </row>
    <row r="1307" spans="27:27" x14ac:dyDescent="0.35">
      <c r="AA1307" s="66"/>
    </row>
    <row r="1308" spans="27:27" x14ac:dyDescent="0.35">
      <c r="AA1308" s="66"/>
    </row>
    <row r="1309" spans="27:27" x14ac:dyDescent="0.35">
      <c r="AA1309" s="66"/>
    </row>
    <row r="1310" spans="27:27" x14ac:dyDescent="0.35">
      <c r="AA1310" s="66"/>
    </row>
    <row r="1311" spans="27:27" x14ac:dyDescent="0.35">
      <c r="AA1311" s="66"/>
    </row>
    <row r="1312" spans="27:27" x14ac:dyDescent="0.35">
      <c r="AA1312" s="66"/>
    </row>
    <row r="1313" spans="27:27" x14ac:dyDescent="0.35">
      <c r="AA1313" s="66"/>
    </row>
    <row r="1314" spans="27:27" x14ac:dyDescent="0.35">
      <c r="AA1314" s="66"/>
    </row>
    <row r="1315" spans="27:27" x14ac:dyDescent="0.35">
      <c r="AA1315" s="66"/>
    </row>
    <row r="1316" spans="27:27" x14ac:dyDescent="0.35">
      <c r="AA1316" s="66"/>
    </row>
    <row r="1317" spans="27:27" x14ac:dyDescent="0.35">
      <c r="AA1317" s="66"/>
    </row>
    <row r="1318" spans="27:27" x14ac:dyDescent="0.35">
      <c r="AA1318" s="66"/>
    </row>
    <row r="1319" spans="27:27" x14ac:dyDescent="0.35">
      <c r="AA1319" s="66"/>
    </row>
    <row r="1320" spans="27:27" x14ac:dyDescent="0.35">
      <c r="AA1320" s="66"/>
    </row>
    <row r="1321" spans="27:27" x14ac:dyDescent="0.35">
      <c r="AA1321" s="66"/>
    </row>
    <row r="1322" spans="27:27" x14ac:dyDescent="0.35">
      <c r="AA1322" s="66"/>
    </row>
    <row r="1323" spans="27:27" x14ac:dyDescent="0.35">
      <c r="AA1323" s="66"/>
    </row>
    <row r="1324" spans="27:27" x14ac:dyDescent="0.35">
      <c r="AA1324" s="66"/>
    </row>
    <row r="1325" spans="27:27" x14ac:dyDescent="0.35">
      <c r="AA1325" s="66"/>
    </row>
    <row r="1326" spans="27:27" x14ac:dyDescent="0.35">
      <c r="AA1326" s="66"/>
    </row>
    <row r="1327" spans="27:27" x14ac:dyDescent="0.35">
      <c r="AA1327" s="66"/>
    </row>
    <row r="1328" spans="27:27" x14ac:dyDescent="0.35">
      <c r="AA1328" s="66"/>
    </row>
    <row r="1329" spans="27:27" x14ac:dyDescent="0.35">
      <c r="AA1329" s="66"/>
    </row>
    <row r="1330" spans="27:27" x14ac:dyDescent="0.35">
      <c r="AA1330" s="66"/>
    </row>
    <row r="1331" spans="27:27" x14ac:dyDescent="0.35">
      <c r="AA1331" s="66"/>
    </row>
    <row r="1332" spans="27:27" x14ac:dyDescent="0.35">
      <c r="AA1332" s="66"/>
    </row>
    <row r="1333" spans="27:27" x14ac:dyDescent="0.35">
      <c r="AA1333" s="66"/>
    </row>
    <row r="1334" spans="27:27" x14ac:dyDescent="0.35">
      <c r="AA1334" s="66"/>
    </row>
    <row r="1335" spans="27:27" x14ac:dyDescent="0.35">
      <c r="AA1335" s="66"/>
    </row>
    <row r="1336" spans="27:27" x14ac:dyDescent="0.35">
      <c r="AA1336" s="66"/>
    </row>
    <row r="1337" spans="27:27" x14ac:dyDescent="0.35">
      <c r="AA1337" s="66"/>
    </row>
    <row r="1338" spans="27:27" x14ac:dyDescent="0.35">
      <c r="AA1338" s="66"/>
    </row>
    <row r="1339" spans="27:27" x14ac:dyDescent="0.35">
      <c r="AA1339" s="66"/>
    </row>
    <row r="1340" spans="27:27" x14ac:dyDescent="0.35">
      <c r="AA1340" s="66"/>
    </row>
    <row r="1341" spans="27:27" x14ac:dyDescent="0.35">
      <c r="AA1341" s="66"/>
    </row>
    <row r="1342" spans="27:27" x14ac:dyDescent="0.35">
      <c r="AA1342" s="66"/>
    </row>
    <row r="1343" spans="27:27" x14ac:dyDescent="0.35">
      <c r="AA1343" s="66"/>
    </row>
    <row r="1344" spans="27:27" x14ac:dyDescent="0.35">
      <c r="AA1344" s="66"/>
    </row>
    <row r="1345" spans="27:27" x14ac:dyDescent="0.35">
      <c r="AA1345" s="66"/>
    </row>
    <row r="1346" spans="27:27" x14ac:dyDescent="0.35">
      <c r="AA1346" s="66"/>
    </row>
    <row r="1347" spans="27:27" x14ac:dyDescent="0.35">
      <c r="AA1347" s="66"/>
    </row>
    <row r="1348" spans="27:27" x14ac:dyDescent="0.35">
      <c r="AA1348" s="66"/>
    </row>
    <row r="1349" spans="27:27" x14ac:dyDescent="0.35">
      <c r="AA1349" s="66"/>
    </row>
    <row r="1350" spans="27:27" x14ac:dyDescent="0.35">
      <c r="AA1350" s="66"/>
    </row>
    <row r="1351" spans="27:27" x14ac:dyDescent="0.35">
      <c r="AA1351" s="66"/>
    </row>
    <row r="1352" spans="27:27" x14ac:dyDescent="0.35">
      <c r="AA1352" s="66"/>
    </row>
    <row r="1353" spans="27:27" x14ac:dyDescent="0.35">
      <c r="AA1353" s="66"/>
    </row>
    <row r="1354" spans="27:27" x14ac:dyDescent="0.35">
      <c r="AA1354" s="66"/>
    </row>
    <row r="1355" spans="27:27" x14ac:dyDescent="0.35">
      <c r="AA1355" s="66"/>
    </row>
    <row r="1356" spans="27:27" x14ac:dyDescent="0.35">
      <c r="AA1356" s="66"/>
    </row>
    <row r="1357" spans="27:27" x14ac:dyDescent="0.35">
      <c r="AA1357" s="66"/>
    </row>
    <row r="1358" spans="27:27" x14ac:dyDescent="0.35">
      <c r="AA1358" s="66"/>
    </row>
    <row r="1359" spans="27:27" x14ac:dyDescent="0.35">
      <c r="AA1359" s="66"/>
    </row>
    <row r="1360" spans="27:27" x14ac:dyDescent="0.35">
      <c r="AA1360" s="66"/>
    </row>
    <row r="1361" spans="27:27" x14ac:dyDescent="0.35">
      <c r="AA1361" s="66"/>
    </row>
    <row r="1362" spans="27:27" x14ac:dyDescent="0.35">
      <c r="AA1362" s="66"/>
    </row>
    <row r="1363" spans="27:27" x14ac:dyDescent="0.35">
      <c r="AA1363" s="66"/>
    </row>
    <row r="1364" spans="27:27" x14ac:dyDescent="0.35">
      <c r="AA1364" s="66"/>
    </row>
    <row r="1365" spans="27:27" x14ac:dyDescent="0.35">
      <c r="AA1365" s="66"/>
    </row>
    <row r="1366" spans="27:27" x14ac:dyDescent="0.35">
      <c r="AA1366" s="66"/>
    </row>
    <row r="1367" spans="27:27" x14ac:dyDescent="0.35">
      <c r="AA1367" s="66"/>
    </row>
    <row r="1368" spans="27:27" x14ac:dyDescent="0.35">
      <c r="AA1368" s="66"/>
    </row>
    <row r="1369" spans="27:27" x14ac:dyDescent="0.35">
      <c r="AA1369" s="66"/>
    </row>
    <row r="1370" spans="27:27" x14ac:dyDescent="0.35">
      <c r="AA1370" s="66"/>
    </row>
    <row r="1371" spans="27:27" x14ac:dyDescent="0.35">
      <c r="AA1371" s="66"/>
    </row>
    <row r="1372" spans="27:27" x14ac:dyDescent="0.35">
      <c r="AA1372" s="66"/>
    </row>
    <row r="1373" spans="27:27" x14ac:dyDescent="0.35">
      <c r="AA1373" s="66"/>
    </row>
    <row r="1374" spans="27:27" x14ac:dyDescent="0.35">
      <c r="AA1374" s="66"/>
    </row>
    <row r="1375" spans="27:27" x14ac:dyDescent="0.35">
      <c r="AA1375" s="66"/>
    </row>
    <row r="1376" spans="27:27" x14ac:dyDescent="0.35">
      <c r="AA1376" s="66"/>
    </row>
    <row r="1377" spans="27:27" x14ac:dyDescent="0.35">
      <c r="AA1377" s="66"/>
    </row>
    <row r="1378" spans="27:27" x14ac:dyDescent="0.35">
      <c r="AA1378" s="66"/>
    </row>
    <row r="1379" spans="27:27" x14ac:dyDescent="0.35">
      <c r="AA1379" s="66"/>
    </row>
    <row r="1380" spans="27:27" x14ac:dyDescent="0.35">
      <c r="AA1380" s="66"/>
    </row>
    <row r="1381" spans="27:27" x14ac:dyDescent="0.35">
      <c r="AA1381" s="66"/>
    </row>
    <row r="1382" spans="27:27" x14ac:dyDescent="0.35">
      <c r="AA1382" s="66"/>
    </row>
    <row r="1383" spans="27:27" x14ac:dyDescent="0.35">
      <c r="AA1383" s="66"/>
    </row>
    <row r="1384" spans="27:27" x14ac:dyDescent="0.35">
      <c r="AA1384" s="66"/>
    </row>
    <row r="1385" spans="27:27" x14ac:dyDescent="0.35">
      <c r="AA1385" s="66"/>
    </row>
    <row r="1386" spans="27:27" x14ac:dyDescent="0.35">
      <c r="AA1386" s="66"/>
    </row>
    <row r="1387" spans="27:27" x14ac:dyDescent="0.35">
      <c r="AA1387" s="66"/>
    </row>
    <row r="1388" spans="27:27" x14ac:dyDescent="0.35">
      <c r="AA1388" s="66"/>
    </row>
    <row r="1389" spans="27:27" x14ac:dyDescent="0.35">
      <c r="AA1389" s="66"/>
    </row>
    <row r="1390" spans="27:27" x14ac:dyDescent="0.35">
      <c r="AA1390" s="66"/>
    </row>
    <row r="1391" spans="27:27" x14ac:dyDescent="0.35">
      <c r="AA1391" s="66"/>
    </row>
    <row r="1392" spans="27:27" x14ac:dyDescent="0.35">
      <c r="AA1392" s="66"/>
    </row>
    <row r="1393" spans="27:27" x14ac:dyDescent="0.35">
      <c r="AA1393" s="66"/>
    </row>
    <row r="1394" spans="27:27" x14ac:dyDescent="0.35">
      <c r="AA1394" s="66"/>
    </row>
    <row r="1395" spans="27:27" x14ac:dyDescent="0.35">
      <c r="AA1395" s="66"/>
    </row>
    <row r="1396" spans="27:27" x14ac:dyDescent="0.35">
      <c r="AA1396" s="66"/>
    </row>
    <row r="1397" spans="27:27" x14ac:dyDescent="0.35">
      <c r="AA1397" s="66"/>
    </row>
    <row r="1398" spans="27:27" x14ac:dyDescent="0.35">
      <c r="AA1398" s="66"/>
    </row>
    <row r="1399" spans="27:27" x14ac:dyDescent="0.35">
      <c r="AA1399" s="66"/>
    </row>
    <row r="1400" spans="27:27" x14ac:dyDescent="0.35">
      <c r="AA1400" s="66"/>
    </row>
    <row r="1401" spans="27:27" x14ac:dyDescent="0.35">
      <c r="AA1401" s="66"/>
    </row>
    <row r="1402" spans="27:27" x14ac:dyDescent="0.35">
      <c r="AA1402" s="66"/>
    </row>
    <row r="1403" spans="27:27" x14ac:dyDescent="0.35">
      <c r="AA1403" s="66"/>
    </row>
    <row r="1404" spans="27:27" x14ac:dyDescent="0.35">
      <c r="AA1404" s="66"/>
    </row>
    <row r="1405" spans="27:27" x14ac:dyDescent="0.35">
      <c r="AA1405" s="66"/>
    </row>
    <row r="1406" spans="27:27" x14ac:dyDescent="0.35">
      <c r="AA1406" s="66"/>
    </row>
    <row r="1407" spans="27:27" x14ac:dyDescent="0.35">
      <c r="AA1407" s="66"/>
    </row>
    <row r="1408" spans="27:27" x14ac:dyDescent="0.35">
      <c r="AA1408" s="66"/>
    </row>
    <row r="1409" spans="27:27" x14ac:dyDescent="0.35">
      <c r="AA1409" s="66"/>
    </row>
    <row r="1410" spans="27:27" x14ac:dyDescent="0.35">
      <c r="AA1410" s="66"/>
    </row>
    <row r="1411" spans="27:27" x14ac:dyDescent="0.35">
      <c r="AA1411" s="66"/>
    </row>
    <row r="1412" spans="27:27" x14ac:dyDescent="0.35">
      <c r="AA1412" s="66"/>
    </row>
    <row r="1413" spans="27:27" x14ac:dyDescent="0.35">
      <c r="AA1413" s="66"/>
    </row>
    <row r="1414" spans="27:27" x14ac:dyDescent="0.35">
      <c r="AA1414" s="66"/>
    </row>
    <row r="1415" spans="27:27" x14ac:dyDescent="0.35">
      <c r="AA1415" s="66"/>
    </row>
    <row r="1416" spans="27:27" x14ac:dyDescent="0.35">
      <c r="AA1416" s="66"/>
    </row>
    <row r="1417" spans="27:27" x14ac:dyDescent="0.35">
      <c r="AA1417" s="66"/>
    </row>
    <row r="1418" spans="27:27" x14ac:dyDescent="0.35">
      <c r="AA1418" s="66"/>
    </row>
    <row r="1419" spans="27:27" x14ac:dyDescent="0.35">
      <c r="AA1419" s="66"/>
    </row>
    <row r="1420" spans="27:27" x14ac:dyDescent="0.35">
      <c r="AA1420" s="66"/>
    </row>
    <row r="1421" spans="27:27" x14ac:dyDescent="0.35">
      <c r="AA1421" s="66"/>
    </row>
    <row r="1422" spans="27:27" x14ac:dyDescent="0.35">
      <c r="AA1422" s="66"/>
    </row>
    <row r="1423" spans="27:27" x14ac:dyDescent="0.35">
      <c r="AA1423" s="66"/>
    </row>
    <row r="1424" spans="27:27" x14ac:dyDescent="0.35">
      <c r="AA1424" s="66"/>
    </row>
    <row r="1425" spans="27:27" x14ac:dyDescent="0.35">
      <c r="AA1425" s="66"/>
    </row>
    <row r="1426" spans="27:27" x14ac:dyDescent="0.35">
      <c r="AA1426" s="66"/>
    </row>
    <row r="1427" spans="27:27" x14ac:dyDescent="0.35">
      <c r="AA1427" s="66"/>
    </row>
    <row r="1428" spans="27:27" x14ac:dyDescent="0.35">
      <c r="AA1428" s="66"/>
    </row>
    <row r="1429" spans="27:27" x14ac:dyDescent="0.35">
      <c r="AA1429" s="66"/>
    </row>
    <row r="1430" spans="27:27" x14ac:dyDescent="0.35">
      <c r="AA1430" s="66"/>
    </row>
    <row r="1431" spans="27:27" x14ac:dyDescent="0.35">
      <c r="AA1431" s="66"/>
    </row>
    <row r="1432" spans="27:27" x14ac:dyDescent="0.35">
      <c r="AA1432" s="66"/>
    </row>
    <row r="1433" spans="27:27" x14ac:dyDescent="0.35">
      <c r="AA1433" s="66"/>
    </row>
    <row r="1434" spans="27:27" x14ac:dyDescent="0.35">
      <c r="AA1434" s="66"/>
    </row>
    <row r="1435" spans="27:27" x14ac:dyDescent="0.35">
      <c r="AA1435" s="66"/>
    </row>
    <row r="1436" spans="27:27" x14ac:dyDescent="0.35">
      <c r="AA1436" s="66"/>
    </row>
    <row r="1437" spans="27:27" x14ac:dyDescent="0.35">
      <c r="AA1437" s="66"/>
    </row>
    <row r="1438" spans="27:27" x14ac:dyDescent="0.35">
      <c r="AA1438" s="66"/>
    </row>
    <row r="1439" spans="27:27" x14ac:dyDescent="0.35">
      <c r="AA1439" s="66"/>
    </row>
    <row r="1440" spans="27:27" x14ac:dyDescent="0.35">
      <c r="AA1440" s="66"/>
    </row>
    <row r="1441" spans="27:27" x14ac:dyDescent="0.35">
      <c r="AA1441" s="66"/>
    </row>
    <row r="1442" spans="27:27" x14ac:dyDescent="0.35">
      <c r="AA1442" s="66"/>
    </row>
    <row r="1443" spans="27:27" x14ac:dyDescent="0.35">
      <c r="AA1443" s="66"/>
    </row>
    <row r="1444" spans="27:27" x14ac:dyDescent="0.35">
      <c r="AA1444" s="66"/>
    </row>
    <row r="1445" spans="27:27" x14ac:dyDescent="0.35">
      <c r="AA1445" s="66"/>
    </row>
    <row r="1446" spans="27:27" x14ac:dyDescent="0.35">
      <c r="AA1446" s="66"/>
    </row>
    <row r="1447" spans="27:27" x14ac:dyDescent="0.35">
      <c r="AA1447" s="66"/>
    </row>
    <row r="1448" spans="27:27" x14ac:dyDescent="0.35">
      <c r="AA1448" s="66"/>
    </row>
    <row r="1449" spans="27:27" x14ac:dyDescent="0.35">
      <c r="AA1449" s="66"/>
    </row>
    <row r="1450" spans="27:27" x14ac:dyDescent="0.35">
      <c r="AA1450" s="66"/>
    </row>
    <row r="1451" spans="27:27" x14ac:dyDescent="0.35">
      <c r="AA1451" s="66"/>
    </row>
    <row r="1452" spans="27:27" x14ac:dyDescent="0.35">
      <c r="AA1452" s="66"/>
    </row>
    <row r="1453" spans="27:27" x14ac:dyDescent="0.35">
      <c r="AA1453" s="66"/>
    </row>
    <row r="1454" spans="27:27" x14ac:dyDescent="0.35">
      <c r="AA1454" s="66"/>
    </row>
    <row r="1455" spans="27:27" x14ac:dyDescent="0.35">
      <c r="AA1455" s="66"/>
    </row>
    <row r="1456" spans="27:27" x14ac:dyDescent="0.35">
      <c r="AA1456" s="66"/>
    </row>
    <row r="1457" spans="27:27" x14ac:dyDescent="0.35">
      <c r="AA1457" s="66"/>
    </row>
    <row r="1458" spans="27:27" x14ac:dyDescent="0.35">
      <c r="AA1458" s="66"/>
    </row>
    <row r="1459" spans="27:27" x14ac:dyDescent="0.35">
      <c r="AA1459" s="66"/>
    </row>
    <row r="1460" spans="27:27" x14ac:dyDescent="0.35">
      <c r="AA1460" s="66"/>
    </row>
    <row r="1461" spans="27:27" x14ac:dyDescent="0.35">
      <c r="AA1461" s="66"/>
    </row>
    <row r="1462" spans="27:27" x14ac:dyDescent="0.35">
      <c r="AA1462" s="66"/>
    </row>
    <row r="1463" spans="27:27" x14ac:dyDescent="0.35">
      <c r="AA1463" s="66"/>
    </row>
    <row r="1464" spans="27:27" x14ac:dyDescent="0.35">
      <c r="AA1464" s="66"/>
    </row>
    <row r="1465" spans="27:27" x14ac:dyDescent="0.35">
      <c r="AA1465" s="66"/>
    </row>
    <row r="1466" spans="27:27" x14ac:dyDescent="0.35">
      <c r="AA1466" s="66"/>
    </row>
    <row r="1467" spans="27:27" x14ac:dyDescent="0.35">
      <c r="AA1467" s="66"/>
    </row>
    <row r="1468" spans="27:27" x14ac:dyDescent="0.35">
      <c r="AA1468" s="66"/>
    </row>
    <row r="1469" spans="27:27" x14ac:dyDescent="0.35">
      <c r="AA1469" s="66"/>
    </row>
    <row r="1470" spans="27:27" x14ac:dyDescent="0.35">
      <c r="AA1470" s="66"/>
    </row>
    <row r="1471" spans="27:27" x14ac:dyDescent="0.35">
      <c r="AA1471" s="66"/>
    </row>
    <row r="1472" spans="27:27" x14ac:dyDescent="0.35">
      <c r="AA1472" s="66"/>
    </row>
    <row r="1473" spans="27:27" x14ac:dyDescent="0.35">
      <c r="AA1473" s="66"/>
    </row>
    <row r="1474" spans="27:27" x14ac:dyDescent="0.35">
      <c r="AA1474" s="66"/>
    </row>
    <row r="1475" spans="27:27" x14ac:dyDescent="0.35">
      <c r="AA1475" s="66"/>
    </row>
    <row r="1476" spans="27:27" x14ac:dyDescent="0.35">
      <c r="AA1476" s="66"/>
    </row>
    <row r="1477" spans="27:27" x14ac:dyDescent="0.35">
      <c r="AA1477" s="66"/>
    </row>
    <row r="1478" spans="27:27" x14ac:dyDescent="0.35">
      <c r="AA1478" s="66"/>
    </row>
    <row r="1479" spans="27:27" x14ac:dyDescent="0.35">
      <c r="AA1479" s="66"/>
    </row>
    <row r="1480" spans="27:27" x14ac:dyDescent="0.35">
      <c r="AA1480" s="66"/>
    </row>
    <row r="1481" spans="27:27" x14ac:dyDescent="0.35">
      <c r="AA1481" s="66"/>
    </row>
    <row r="1482" spans="27:27" x14ac:dyDescent="0.35">
      <c r="AA1482" s="66"/>
    </row>
    <row r="1483" spans="27:27" x14ac:dyDescent="0.35">
      <c r="AA1483" s="66"/>
    </row>
    <row r="1484" spans="27:27" x14ac:dyDescent="0.35">
      <c r="AA1484" s="66"/>
    </row>
    <row r="1485" spans="27:27" x14ac:dyDescent="0.35">
      <c r="AA1485" s="66"/>
    </row>
    <row r="1486" spans="27:27" x14ac:dyDescent="0.35">
      <c r="AA1486" s="66"/>
    </row>
    <row r="1487" spans="27:27" x14ac:dyDescent="0.35">
      <c r="AA1487" s="66"/>
    </row>
    <row r="1488" spans="27:27" x14ac:dyDescent="0.35">
      <c r="AA1488" s="66"/>
    </row>
    <row r="1489" spans="27:27" x14ac:dyDescent="0.35">
      <c r="AA1489" s="66"/>
    </row>
    <row r="1490" spans="27:27" x14ac:dyDescent="0.35">
      <c r="AA1490" s="66"/>
    </row>
    <row r="1491" spans="27:27" x14ac:dyDescent="0.35">
      <c r="AA1491" s="66"/>
    </row>
    <row r="1492" spans="27:27" x14ac:dyDescent="0.35">
      <c r="AA1492" s="66"/>
    </row>
    <row r="1493" spans="27:27" x14ac:dyDescent="0.35">
      <c r="AA1493" s="66"/>
    </row>
    <row r="1494" spans="27:27" x14ac:dyDescent="0.35">
      <c r="AA1494" s="66"/>
    </row>
    <row r="1495" spans="27:27" x14ac:dyDescent="0.35">
      <c r="AA1495" s="66"/>
    </row>
    <row r="1496" spans="27:27" x14ac:dyDescent="0.35">
      <c r="AA1496" s="66"/>
    </row>
    <row r="1497" spans="27:27" x14ac:dyDescent="0.35">
      <c r="AA1497" s="66"/>
    </row>
    <row r="1498" spans="27:27" x14ac:dyDescent="0.35">
      <c r="AA1498" s="66"/>
    </row>
    <row r="1499" spans="27:27" x14ac:dyDescent="0.35">
      <c r="AA1499" s="66"/>
    </row>
    <row r="1500" spans="27:27" x14ac:dyDescent="0.35">
      <c r="AA1500" s="66"/>
    </row>
    <row r="1501" spans="27:27" x14ac:dyDescent="0.35">
      <c r="AA1501" s="66"/>
    </row>
    <row r="1502" spans="27:27" x14ac:dyDescent="0.35">
      <c r="AA1502" s="66"/>
    </row>
    <row r="1503" spans="27:27" x14ac:dyDescent="0.35">
      <c r="AA1503" s="66"/>
    </row>
    <row r="1504" spans="27:27" x14ac:dyDescent="0.35">
      <c r="AA1504" s="66"/>
    </row>
    <row r="1505" spans="27:27" x14ac:dyDescent="0.35">
      <c r="AA1505" s="66"/>
    </row>
    <row r="1506" spans="27:27" x14ac:dyDescent="0.35">
      <c r="AA1506" s="66"/>
    </row>
    <row r="1507" spans="27:27" x14ac:dyDescent="0.35">
      <c r="AA1507" s="66"/>
    </row>
    <row r="1508" spans="27:27" x14ac:dyDescent="0.35">
      <c r="AA1508" s="66"/>
    </row>
    <row r="1509" spans="27:27" x14ac:dyDescent="0.35">
      <c r="AA1509" s="66"/>
    </row>
    <row r="1510" spans="27:27" x14ac:dyDescent="0.35">
      <c r="AA1510" s="66"/>
    </row>
    <row r="1511" spans="27:27" x14ac:dyDescent="0.35">
      <c r="AA1511" s="66"/>
    </row>
    <row r="1512" spans="27:27" x14ac:dyDescent="0.35">
      <c r="AA1512" s="66"/>
    </row>
    <row r="1513" spans="27:27" x14ac:dyDescent="0.35">
      <c r="AA1513" s="66"/>
    </row>
    <row r="1514" spans="27:27" x14ac:dyDescent="0.35">
      <c r="AA1514" s="66"/>
    </row>
    <row r="1515" spans="27:27" x14ac:dyDescent="0.35">
      <c r="AA1515" s="66"/>
    </row>
    <row r="1516" spans="27:27" x14ac:dyDescent="0.35">
      <c r="AA1516" s="66"/>
    </row>
    <row r="1517" spans="27:27" x14ac:dyDescent="0.35">
      <c r="AA1517" s="66"/>
    </row>
    <row r="1518" spans="27:27" x14ac:dyDescent="0.35">
      <c r="AA1518" s="66"/>
    </row>
    <row r="1519" spans="27:27" x14ac:dyDescent="0.35">
      <c r="AA1519" s="66"/>
    </row>
    <row r="1520" spans="27:27" x14ac:dyDescent="0.35">
      <c r="AA1520" s="66"/>
    </row>
    <row r="1521" spans="27:27" x14ac:dyDescent="0.35">
      <c r="AA1521" s="66"/>
    </row>
    <row r="1522" spans="27:27" x14ac:dyDescent="0.35">
      <c r="AA1522" s="66"/>
    </row>
    <row r="1523" spans="27:27" x14ac:dyDescent="0.35">
      <c r="AA1523" s="66"/>
    </row>
    <row r="1524" spans="27:27" x14ac:dyDescent="0.35">
      <c r="AA1524" s="66"/>
    </row>
    <row r="1525" spans="27:27" x14ac:dyDescent="0.35">
      <c r="AA1525" s="66"/>
    </row>
    <row r="1526" spans="27:27" x14ac:dyDescent="0.35">
      <c r="AA1526" s="66"/>
    </row>
    <row r="1527" spans="27:27" x14ac:dyDescent="0.35">
      <c r="AA1527" s="66"/>
    </row>
    <row r="1528" spans="27:27" x14ac:dyDescent="0.35">
      <c r="AA1528" s="66"/>
    </row>
    <row r="1529" spans="27:27" x14ac:dyDescent="0.35">
      <c r="AA1529" s="66"/>
    </row>
    <row r="1530" spans="27:27" x14ac:dyDescent="0.35">
      <c r="AA1530" s="66"/>
    </row>
    <row r="1531" spans="27:27" x14ac:dyDescent="0.35">
      <c r="AA1531" s="66"/>
    </row>
    <row r="1532" spans="27:27" x14ac:dyDescent="0.35">
      <c r="AA1532" s="66"/>
    </row>
    <row r="1533" spans="27:27" x14ac:dyDescent="0.35">
      <c r="AA1533" s="66"/>
    </row>
    <row r="1534" spans="27:27" x14ac:dyDescent="0.35">
      <c r="AA1534" s="66"/>
    </row>
    <row r="1535" spans="27:27" x14ac:dyDescent="0.35">
      <c r="AA1535" s="66"/>
    </row>
    <row r="1536" spans="27:27" x14ac:dyDescent="0.35">
      <c r="AA1536" s="66"/>
    </row>
    <row r="1537" spans="27:27" x14ac:dyDescent="0.35">
      <c r="AA1537" s="66"/>
    </row>
    <row r="1538" spans="27:27" x14ac:dyDescent="0.35">
      <c r="AA1538" s="66"/>
    </row>
    <row r="1539" spans="27:27" x14ac:dyDescent="0.35">
      <c r="AA1539" s="66"/>
    </row>
    <row r="1540" spans="27:27" x14ac:dyDescent="0.35">
      <c r="AA1540" s="66"/>
    </row>
    <row r="1541" spans="27:27" x14ac:dyDescent="0.35">
      <c r="AA1541" s="66"/>
    </row>
    <row r="1542" spans="27:27" x14ac:dyDescent="0.35">
      <c r="AA1542" s="66"/>
    </row>
    <row r="1543" spans="27:27" x14ac:dyDescent="0.35">
      <c r="AA1543" s="66"/>
    </row>
    <row r="1544" spans="27:27" x14ac:dyDescent="0.35">
      <c r="AA1544" s="66"/>
    </row>
    <row r="1545" spans="27:27" x14ac:dyDescent="0.35">
      <c r="AA1545" s="66"/>
    </row>
    <row r="1546" spans="27:27" x14ac:dyDescent="0.35">
      <c r="AA1546" s="66"/>
    </row>
    <row r="1547" spans="27:27" x14ac:dyDescent="0.35">
      <c r="AA1547" s="66"/>
    </row>
    <row r="1548" spans="27:27" x14ac:dyDescent="0.35">
      <c r="AA1548" s="66"/>
    </row>
    <row r="1549" spans="27:27" x14ac:dyDescent="0.35">
      <c r="AA1549" s="66"/>
    </row>
    <row r="1550" spans="27:27" x14ac:dyDescent="0.35">
      <c r="AA1550" s="66"/>
    </row>
    <row r="1551" spans="27:27" x14ac:dyDescent="0.35">
      <c r="AA1551" s="66"/>
    </row>
    <row r="1552" spans="27:27" x14ac:dyDescent="0.35">
      <c r="AA1552" s="66"/>
    </row>
    <row r="1553" spans="27:27" x14ac:dyDescent="0.35">
      <c r="AA1553" s="66"/>
    </row>
    <row r="1554" spans="27:27" x14ac:dyDescent="0.35">
      <c r="AA1554" s="66"/>
    </row>
    <row r="1555" spans="27:27" x14ac:dyDescent="0.35">
      <c r="AA1555" s="66"/>
    </row>
    <row r="1556" spans="27:27" x14ac:dyDescent="0.35">
      <c r="AA1556" s="66"/>
    </row>
    <row r="1557" spans="27:27" x14ac:dyDescent="0.35">
      <c r="AA1557" s="66"/>
    </row>
    <row r="1558" spans="27:27" x14ac:dyDescent="0.35">
      <c r="AA1558" s="66"/>
    </row>
    <row r="1559" spans="27:27" x14ac:dyDescent="0.35">
      <c r="AA1559" s="66"/>
    </row>
    <row r="1560" spans="27:27" x14ac:dyDescent="0.35">
      <c r="AA1560" s="66"/>
    </row>
    <row r="1561" spans="27:27" x14ac:dyDescent="0.35">
      <c r="AA1561" s="66"/>
    </row>
    <row r="1562" spans="27:27" x14ac:dyDescent="0.35">
      <c r="AA1562" s="66"/>
    </row>
    <row r="1563" spans="27:27" x14ac:dyDescent="0.35">
      <c r="AA1563" s="66"/>
    </row>
    <row r="1564" spans="27:27" x14ac:dyDescent="0.35">
      <c r="AA1564" s="66"/>
    </row>
    <row r="1565" spans="27:27" x14ac:dyDescent="0.35">
      <c r="AA1565" s="66"/>
    </row>
    <row r="1566" spans="27:27" x14ac:dyDescent="0.35">
      <c r="AA1566" s="66"/>
    </row>
    <row r="1567" spans="27:27" x14ac:dyDescent="0.35">
      <c r="AA1567" s="66"/>
    </row>
    <row r="1568" spans="27:27" x14ac:dyDescent="0.35">
      <c r="AA1568" s="66"/>
    </row>
    <row r="1569" spans="27:27" x14ac:dyDescent="0.35">
      <c r="AA1569" s="66"/>
    </row>
    <row r="1570" spans="27:27" x14ac:dyDescent="0.35">
      <c r="AA1570" s="66"/>
    </row>
    <row r="1571" spans="27:27" x14ac:dyDescent="0.35">
      <c r="AA1571" s="66"/>
    </row>
    <row r="1572" spans="27:27" x14ac:dyDescent="0.35">
      <c r="AA1572" s="66"/>
    </row>
    <row r="1573" spans="27:27" x14ac:dyDescent="0.35">
      <c r="AA1573" s="66"/>
    </row>
    <row r="1574" spans="27:27" x14ac:dyDescent="0.35">
      <c r="AA1574" s="66"/>
    </row>
    <row r="1575" spans="27:27" x14ac:dyDescent="0.35">
      <c r="AA1575" s="66"/>
    </row>
    <row r="1576" spans="27:27" x14ac:dyDescent="0.35">
      <c r="AA1576" s="66"/>
    </row>
    <row r="1577" spans="27:27" x14ac:dyDescent="0.35">
      <c r="AA1577" s="66"/>
    </row>
    <row r="1578" spans="27:27" x14ac:dyDescent="0.35">
      <c r="AA1578" s="66"/>
    </row>
    <row r="1579" spans="27:27" x14ac:dyDescent="0.35">
      <c r="AA1579" s="66"/>
    </row>
    <row r="1580" spans="27:27" x14ac:dyDescent="0.35">
      <c r="AA1580" s="66"/>
    </row>
    <row r="1581" spans="27:27" x14ac:dyDescent="0.35">
      <c r="AA1581" s="66"/>
    </row>
    <row r="1582" spans="27:27" x14ac:dyDescent="0.35">
      <c r="AA1582" s="66"/>
    </row>
    <row r="1583" spans="27:27" x14ac:dyDescent="0.35">
      <c r="AA1583" s="66"/>
    </row>
    <row r="1584" spans="27:27" x14ac:dyDescent="0.35">
      <c r="AA1584" s="66"/>
    </row>
    <row r="1585" spans="27:27" x14ac:dyDescent="0.35">
      <c r="AA1585" s="66"/>
    </row>
    <row r="1586" spans="27:27" x14ac:dyDescent="0.35">
      <c r="AA1586" s="66"/>
    </row>
    <row r="1587" spans="27:27" x14ac:dyDescent="0.35">
      <c r="AA1587" s="66"/>
    </row>
    <row r="1588" spans="27:27" x14ac:dyDescent="0.35">
      <c r="AA1588" s="66"/>
    </row>
    <row r="1589" spans="27:27" x14ac:dyDescent="0.35">
      <c r="AA1589" s="66"/>
    </row>
    <row r="1590" spans="27:27" x14ac:dyDescent="0.35">
      <c r="AA1590" s="66"/>
    </row>
    <row r="1591" spans="27:27" x14ac:dyDescent="0.35">
      <c r="AA1591" s="66"/>
    </row>
    <row r="1592" spans="27:27" x14ac:dyDescent="0.35">
      <c r="AA1592" s="66"/>
    </row>
    <row r="1593" spans="27:27" x14ac:dyDescent="0.35">
      <c r="AA1593" s="66"/>
    </row>
    <row r="1594" spans="27:27" x14ac:dyDescent="0.35">
      <c r="AA1594" s="66"/>
    </row>
    <row r="1595" spans="27:27" x14ac:dyDescent="0.35">
      <c r="AA1595" s="66"/>
    </row>
    <row r="1596" spans="27:27" x14ac:dyDescent="0.35">
      <c r="AA1596" s="66"/>
    </row>
    <row r="1597" spans="27:27" x14ac:dyDescent="0.35">
      <c r="AA1597" s="66"/>
    </row>
    <row r="1598" spans="27:27" x14ac:dyDescent="0.35">
      <c r="AA1598" s="66"/>
    </row>
    <row r="1599" spans="27:27" x14ac:dyDescent="0.35">
      <c r="AA1599" s="66"/>
    </row>
    <row r="1600" spans="27:27" x14ac:dyDescent="0.35">
      <c r="AA1600" s="66"/>
    </row>
    <row r="1601" spans="27:27" x14ac:dyDescent="0.35">
      <c r="AA1601" s="66"/>
    </row>
    <row r="1602" spans="27:27" x14ac:dyDescent="0.35">
      <c r="AA1602" s="66"/>
    </row>
    <row r="1603" spans="27:27" x14ac:dyDescent="0.35">
      <c r="AA1603" s="66"/>
    </row>
    <row r="1604" spans="27:27" x14ac:dyDescent="0.35">
      <c r="AA1604" s="66"/>
    </row>
    <row r="1605" spans="27:27" x14ac:dyDescent="0.35">
      <c r="AA1605" s="66"/>
    </row>
    <row r="1606" spans="27:27" x14ac:dyDescent="0.35">
      <c r="AA1606" s="66"/>
    </row>
    <row r="1607" spans="27:27" x14ac:dyDescent="0.35">
      <c r="AA1607" s="66"/>
    </row>
    <row r="1608" spans="27:27" x14ac:dyDescent="0.35">
      <c r="AA1608" s="66"/>
    </row>
    <row r="1609" spans="27:27" x14ac:dyDescent="0.35">
      <c r="AA1609" s="66"/>
    </row>
    <row r="1610" spans="27:27" x14ac:dyDescent="0.35">
      <c r="AA1610" s="66"/>
    </row>
    <row r="1611" spans="27:27" x14ac:dyDescent="0.35">
      <c r="AA1611" s="66"/>
    </row>
    <row r="1612" spans="27:27" x14ac:dyDescent="0.35">
      <c r="AA1612" s="66"/>
    </row>
    <row r="1613" spans="27:27" x14ac:dyDescent="0.35">
      <c r="AA1613" s="66"/>
    </row>
    <row r="1614" spans="27:27" x14ac:dyDescent="0.35">
      <c r="AA1614" s="66"/>
    </row>
    <row r="1615" spans="27:27" x14ac:dyDescent="0.35">
      <c r="AA1615" s="66"/>
    </row>
    <row r="1616" spans="27:27" x14ac:dyDescent="0.35">
      <c r="AA1616" s="66"/>
    </row>
    <row r="1617" spans="27:27" x14ac:dyDescent="0.35">
      <c r="AA1617" s="66"/>
    </row>
    <row r="1618" spans="27:27" x14ac:dyDescent="0.35">
      <c r="AA1618" s="66"/>
    </row>
    <row r="1619" spans="27:27" x14ac:dyDescent="0.35">
      <c r="AA1619" s="66"/>
    </row>
    <row r="1620" spans="27:27" x14ac:dyDescent="0.35">
      <c r="AA1620" s="66"/>
    </row>
    <row r="1621" spans="27:27" x14ac:dyDescent="0.35">
      <c r="AA1621" s="66"/>
    </row>
    <row r="1622" spans="27:27" x14ac:dyDescent="0.35">
      <c r="AA1622" s="66"/>
    </row>
    <row r="1623" spans="27:27" x14ac:dyDescent="0.35">
      <c r="AA1623" s="66"/>
    </row>
    <row r="1624" spans="27:27" x14ac:dyDescent="0.35">
      <c r="AA1624" s="66"/>
    </row>
    <row r="1625" spans="27:27" x14ac:dyDescent="0.35">
      <c r="AA1625" s="66"/>
    </row>
    <row r="1626" spans="27:27" x14ac:dyDescent="0.35">
      <c r="AA1626" s="66"/>
    </row>
    <row r="1627" spans="27:27" x14ac:dyDescent="0.35">
      <c r="AA1627" s="66"/>
    </row>
    <row r="1628" spans="27:27" x14ac:dyDescent="0.35">
      <c r="AA1628" s="66"/>
    </row>
    <row r="1629" spans="27:27" x14ac:dyDescent="0.35">
      <c r="AA1629" s="66"/>
    </row>
    <row r="1630" spans="27:27" x14ac:dyDescent="0.35">
      <c r="AA1630" s="66"/>
    </row>
    <row r="1631" spans="27:27" x14ac:dyDescent="0.35">
      <c r="AA1631" s="66"/>
    </row>
    <row r="1632" spans="27:27" x14ac:dyDescent="0.35">
      <c r="AA1632" s="66"/>
    </row>
    <row r="1633" spans="27:27" x14ac:dyDescent="0.35">
      <c r="AA1633" s="66"/>
    </row>
    <row r="1634" spans="27:27" x14ac:dyDescent="0.35">
      <c r="AA1634" s="66"/>
    </row>
    <row r="1635" spans="27:27" x14ac:dyDescent="0.35">
      <c r="AA1635" s="66"/>
    </row>
    <row r="1636" spans="27:27" x14ac:dyDescent="0.35">
      <c r="AA1636" s="66"/>
    </row>
    <row r="1637" spans="27:27" x14ac:dyDescent="0.35">
      <c r="AA1637" s="66"/>
    </row>
    <row r="1638" spans="27:27" x14ac:dyDescent="0.35">
      <c r="AA1638" s="66"/>
    </row>
    <row r="1639" spans="27:27" x14ac:dyDescent="0.35">
      <c r="AA1639" s="66"/>
    </row>
    <row r="1640" spans="27:27" x14ac:dyDescent="0.35">
      <c r="AA1640" s="66"/>
    </row>
    <row r="1641" spans="27:27" x14ac:dyDescent="0.35">
      <c r="AA1641" s="66"/>
    </row>
    <row r="1642" spans="27:27" x14ac:dyDescent="0.35">
      <c r="AA1642" s="66"/>
    </row>
    <row r="1643" spans="27:27" x14ac:dyDescent="0.35">
      <c r="AA1643" s="66"/>
    </row>
    <row r="1644" spans="27:27" x14ac:dyDescent="0.35">
      <c r="AA1644" s="66"/>
    </row>
    <row r="1645" spans="27:27" x14ac:dyDescent="0.35">
      <c r="AA1645" s="66"/>
    </row>
    <row r="1646" spans="27:27" x14ac:dyDescent="0.35">
      <c r="AA1646" s="66"/>
    </row>
    <row r="1647" spans="27:27" x14ac:dyDescent="0.35">
      <c r="AA1647" s="66"/>
    </row>
    <row r="1648" spans="27:27" x14ac:dyDescent="0.35">
      <c r="AA1648" s="66"/>
    </row>
    <row r="1649" spans="27:27" x14ac:dyDescent="0.35">
      <c r="AA1649" s="66"/>
    </row>
    <row r="1650" spans="27:27" x14ac:dyDescent="0.35">
      <c r="AA1650" s="66"/>
    </row>
    <row r="1651" spans="27:27" x14ac:dyDescent="0.35">
      <c r="AA1651" s="66"/>
    </row>
    <row r="1652" spans="27:27" x14ac:dyDescent="0.35">
      <c r="AA1652" s="66"/>
    </row>
    <row r="1653" spans="27:27" x14ac:dyDescent="0.35">
      <c r="AA1653" s="66"/>
    </row>
    <row r="1654" spans="27:27" x14ac:dyDescent="0.35">
      <c r="AA1654" s="66"/>
    </row>
    <row r="1655" spans="27:27" x14ac:dyDescent="0.35">
      <c r="AA1655" s="66"/>
    </row>
    <row r="1656" spans="27:27" x14ac:dyDescent="0.35">
      <c r="AA1656" s="66"/>
    </row>
    <row r="1657" spans="27:27" x14ac:dyDescent="0.35">
      <c r="AA1657" s="66"/>
    </row>
    <row r="1658" spans="27:27" x14ac:dyDescent="0.35">
      <c r="AA1658" s="66"/>
    </row>
    <row r="1659" spans="27:27" x14ac:dyDescent="0.35">
      <c r="AA1659" s="66"/>
    </row>
    <row r="1660" spans="27:27" x14ac:dyDescent="0.35">
      <c r="AA1660" s="66"/>
    </row>
    <row r="1661" spans="27:27" x14ac:dyDescent="0.35">
      <c r="AA1661" s="66"/>
    </row>
    <row r="1662" spans="27:27" x14ac:dyDescent="0.35">
      <c r="AA1662" s="66"/>
    </row>
    <row r="1663" spans="27:27" x14ac:dyDescent="0.35">
      <c r="AA1663" s="66"/>
    </row>
    <row r="1664" spans="27:27" x14ac:dyDescent="0.35">
      <c r="AA1664" s="66"/>
    </row>
    <row r="1665" spans="27:27" x14ac:dyDescent="0.35">
      <c r="AA1665" s="66"/>
    </row>
    <row r="1666" spans="27:27" x14ac:dyDescent="0.35">
      <c r="AA1666" s="66"/>
    </row>
    <row r="1667" spans="27:27" x14ac:dyDescent="0.35">
      <c r="AA1667" s="66"/>
    </row>
    <row r="1668" spans="27:27" x14ac:dyDescent="0.35">
      <c r="AA1668" s="66"/>
    </row>
    <row r="1669" spans="27:27" x14ac:dyDescent="0.35">
      <c r="AA1669" s="66"/>
    </row>
    <row r="1670" spans="27:27" x14ac:dyDescent="0.35">
      <c r="AA1670" s="66"/>
    </row>
    <row r="1671" spans="27:27" x14ac:dyDescent="0.35">
      <c r="AA1671" s="66"/>
    </row>
    <row r="1672" spans="27:27" x14ac:dyDescent="0.35">
      <c r="AA1672" s="66"/>
    </row>
    <row r="1673" spans="27:27" x14ac:dyDescent="0.35">
      <c r="AA1673" s="66"/>
    </row>
    <row r="1674" spans="27:27" x14ac:dyDescent="0.35">
      <c r="AA1674" s="66"/>
    </row>
    <row r="1675" spans="27:27" x14ac:dyDescent="0.35">
      <c r="AA1675" s="66"/>
    </row>
    <row r="1676" spans="27:27" x14ac:dyDescent="0.35">
      <c r="AA1676" s="66"/>
    </row>
    <row r="1677" spans="27:27" x14ac:dyDescent="0.35">
      <c r="AA1677" s="66"/>
    </row>
    <row r="1678" spans="27:27" x14ac:dyDescent="0.35">
      <c r="AA1678" s="66"/>
    </row>
    <row r="1679" spans="27:27" x14ac:dyDescent="0.35">
      <c r="AA1679" s="66"/>
    </row>
    <row r="1680" spans="27:27" x14ac:dyDescent="0.35">
      <c r="AA1680" s="66"/>
    </row>
    <row r="1681" spans="27:27" x14ac:dyDescent="0.35">
      <c r="AA1681" s="66"/>
    </row>
    <row r="1682" spans="27:27" x14ac:dyDescent="0.35">
      <c r="AA1682" s="66"/>
    </row>
    <row r="1683" spans="27:27" x14ac:dyDescent="0.35">
      <c r="AA1683" s="66"/>
    </row>
    <row r="1684" spans="27:27" x14ac:dyDescent="0.35">
      <c r="AA1684" s="66"/>
    </row>
    <row r="1685" spans="27:27" x14ac:dyDescent="0.35">
      <c r="AA1685" s="66"/>
    </row>
    <row r="1686" spans="27:27" x14ac:dyDescent="0.35">
      <c r="AA1686" s="66"/>
    </row>
    <row r="1687" spans="27:27" x14ac:dyDescent="0.35">
      <c r="AA1687" s="66"/>
    </row>
    <row r="1688" spans="27:27" x14ac:dyDescent="0.35">
      <c r="AA1688" s="66"/>
    </row>
    <row r="1689" spans="27:27" x14ac:dyDescent="0.35">
      <c r="AA1689" s="66"/>
    </row>
    <row r="1690" spans="27:27" x14ac:dyDescent="0.35">
      <c r="AA1690" s="66"/>
    </row>
    <row r="1691" spans="27:27" x14ac:dyDescent="0.35">
      <c r="AA1691" s="66"/>
    </row>
    <row r="1692" spans="27:27" x14ac:dyDescent="0.35">
      <c r="AA1692" s="66"/>
    </row>
    <row r="1693" spans="27:27" x14ac:dyDescent="0.35">
      <c r="AA1693" s="66"/>
    </row>
    <row r="1694" spans="27:27" x14ac:dyDescent="0.35">
      <c r="AA1694" s="66"/>
    </row>
    <row r="1695" spans="27:27" x14ac:dyDescent="0.35">
      <c r="AA1695" s="66"/>
    </row>
    <row r="1696" spans="27:27" x14ac:dyDescent="0.35">
      <c r="AA1696" s="66"/>
    </row>
    <row r="1697" spans="27:27" x14ac:dyDescent="0.35">
      <c r="AA1697" s="66"/>
    </row>
    <row r="1698" spans="27:27" x14ac:dyDescent="0.35">
      <c r="AA1698" s="66"/>
    </row>
    <row r="1699" spans="27:27" x14ac:dyDescent="0.35">
      <c r="AA1699" s="66"/>
    </row>
    <row r="1700" spans="27:27" x14ac:dyDescent="0.35">
      <c r="AA1700" s="66"/>
    </row>
    <row r="1701" spans="27:27" x14ac:dyDescent="0.35">
      <c r="AA1701" s="66"/>
    </row>
    <row r="1702" spans="27:27" x14ac:dyDescent="0.35">
      <c r="AA1702" s="66"/>
    </row>
    <row r="1703" spans="27:27" x14ac:dyDescent="0.35">
      <c r="AA1703" s="66"/>
    </row>
    <row r="1704" spans="27:27" x14ac:dyDescent="0.35">
      <c r="AA1704" s="66"/>
    </row>
    <row r="1705" spans="27:27" x14ac:dyDescent="0.35">
      <c r="AA1705" s="66"/>
    </row>
    <row r="1706" spans="27:27" x14ac:dyDescent="0.35">
      <c r="AA1706" s="66"/>
    </row>
    <row r="1707" spans="27:27" x14ac:dyDescent="0.35">
      <c r="AA1707" s="66"/>
    </row>
    <row r="1708" spans="27:27" x14ac:dyDescent="0.35">
      <c r="AA1708" s="66"/>
    </row>
    <row r="1709" spans="27:27" x14ac:dyDescent="0.35">
      <c r="AA1709" s="66"/>
    </row>
    <row r="1710" spans="27:27" x14ac:dyDescent="0.35">
      <c r="AA1710" s="66"/>
    </row>
    <row r="1711" spans="27:27" x14ac:dyDescent="0.35">
      <c r="AA1711" s="66"/>
    </row>
    <row r="1712" spans="27:27" x14ac:dyDescent="0.35">
      <c r="AA1712" s="66"/>
    </row>
    <row r="1713" spans="27:27" x14ac:dyDescent="0.35">
      <c r="AA1713" s="66"/>
    </row>
    <row r="1714" spans="27:27" x14ac:dyDescent="0.35">
      <c r="AA1714" s="66"/>
    </row>
    <row r="1715" spans="27:27" x14ac:dyDescent="0.35">
      <c r="AA1715" s="66"/>
    </row>
    <row r="1716" spans="27:27" x14ac:dyDescent="0.35">
      <c r="AA1716" s="66"/>
    </row>
    <row r="1717" spans="27:27" x14ac:dyDescent="0.35">
      <c r="AA1717" s="66"/>
    </row>
    <row r="1718" spans="27:27" x14ac:dyDescent="0.35">
      <c r="AA1718" s="66"/>
    </row>
    <row r="1719" spans="27:27" x14ac:dyDescent="0.35">
      <c r="AA1719" s="66"/>
    </row>
    <row r="1720" spans="27:27" x14ac:dyDescent="0.35">
      <c r="AA1720" s="66"/>
    </row>
    <row r="1721" spans="27:27" x14ac:dyDescent="0.35">
      <c r="AA1721" s="66"/>
    </row>
    <row r="1722" spans="27:27" x14ac:dyDescent="0.35">
      <c r="AA1722" s="66"/>
    </row>
    <row r="1723" spans="27:27" x14ac:dyDescent="0.35">
      <c r="AA1723" s="66"/>
    </row>
    <row r="1724" spans="27:27" x14ac:dyDescent="0.35">
      <c r="AA1724" s="66"/>
    </row>
    <row r="1725" spans="27:27" x14ac:dyDescent="0.35">
      <c r="AA1725" s="66"/>
    </row>
    <row r="1726" spans="27:27" x14ac:dyDescent="0.35">
      <c r="AA1726" s="66"/>
    </row>
    <row r="1727" spans="27:27" x14ac:dyDescent="0.35">
      <c r="AA1727" s="66"/>
    </row>
    <row r="1728" spans="27:27" x14ac:dyDescent="0.35">
      <c r="AA1728" s="66"/>
    </row>
    <row r="1729" spans="27:27" x14ac:dyDescent="0.35">
      <c r="AA1729" s="66"/>
    </row>
    <row r="1730" spans="27:27" x14ac:dyDescent="0.35">
      <c r="AA1730" s="66"/>
    </row>
    <row r="1731" spans="27:27" x14ac:dyDescent="0.35">
      <c r="AA1731" s="66"/>
    </row>
    <row r="1732" spans="27:27" x14ac:dyDescent="0.35">
      <c r="AA1732" s="66"/>
    </row>
    <row r="1733" spans="27:27" x14ac:dyDescent="0.35">
      <c r="AA1733" s="66"/>
    </row>
    <row r="1734" spans="27:27" x14ac:dyDescent="0.35">
      <c r="AA1734" s="66"/>
    </row>
    <row r="1735" spans="27:27" x14ac:dyDescent="0.35">
      <c r="AA1735" s="66"/>
    </row>
    <row r="1736" spans="27:27" x14ac:dyDescent="0.35">
      <c r="AA1736" s="66"/>
    </row>
    <row r="1737" spans="27:27" x14ac:dyDescent="0.35">
      <c r="AA1737" s="66"/>
    </row>
    <row r="1738" spans="27:27" x14ac:dyDescent="0.35">
      <c r="AA1738" s="66"/>
    </row>
    <row r="1739" spans="27:27" x14ac:dyDescent="0.35">
      <c r="AA1739" s="66"/>
    </row>
    <row r="1740" spans="27:27" x14ac:dyDescent="0.35">
      <c r="AA1740" s="66"/>
    </row>
    <row r="1741" spans="27:27" x14ac:dyDescent="0.35">
      <c r="AA1741" s="66"/>
    </row>
    <row r="1742" spans="27:27" x14ac:dyDescent="0.35">
      <c r="AA1742" s="66"/>
    </row>
    <row r="1743" spans="27:27" x14ac:dyDescent="0.35">
      <c r="AA1743" s="66"/>
    </row>
    <row r="1744" spans="27:27" x14ac:dyDescent="0.35">
      <c r="AA1744" s="66"/>
    </row>
    <row r="1745" spans="27:27" x14ac:dyDescent="0.35">
      <c r="AA1745" s="66"/>
    </row>
    <row r="1746" spans="27:27" x14ac:dyDescent="0.35">
      <c r="AA1746" s="66"/>
    </row>
    <row r="1747" spans="27:27" x14ac:dyDescent="0.35">
      <c r="AA1747" s="66"/>
    </row>
    <row r="1748" spans="27:27" x14ac:dyDescent="0.35">
      <c r="AA1748" s="66"/>
    </row>
    <row r="1749" spans="27:27" x14ac:dyDescent="0.35">
      <c r="AA1749" s="66"/>
    </row>
    <row r="1750" spans="27:27" x14ac:dyDescent="0.35">
      <c r="AA1750" s="66"/>
    </row>
    <row r="1751" spans="27:27" x14ac:dyDescent="0.35">
      <c r="AA1751" s="66"/>
    </row>
    <row r="1752" spans="27:27" x14ac:dyDescent="0.35">
      <c r="AA1752" s="66"/>
    </row>
    <row r="1753" spans="27:27" x14ac:dyDescent="0.35">
      <c r="AA1753" s="66"/>
    </row>
    <row r="1754" spans="27:27" x14ac:dyDescent="0.35">
      <c r="AA1754" s="66"/>
    </row>
    <row r="1755" spans="27:27" x14ac:dyDescent="0.35">
      <c r="AA1755" s="66"/>
    </row>
    <row r="1756" spans="27:27" x14ac:dyDescent="0.35">
      <c r="AA1756" s="66"/>
    </row>
    <row r="1757" spans="27:27" x14ac:dyDescent="0.35">
      <c r="AA1757" s="66"/>
    </row>
    <row r="1758" spans="27:27" x14ac:dyDescent="0.35">
      <c r="AA1758" s="66"/>
    </row>
    <row r="1759" spans="27:27" x14ac:dyDescent="0.35">
      <c r="AA1759" s="66"/>
    </row>
    <row r="1760" spans="27:27" x14ac:dyDescent="0.35">
      <c r="AA1760" s="66"/>
    </row>
    <row r="1761" spans="27:27" x14ac:dyDescent="0.35">
      <c r="AA1761" s="66"/>
    </row>
    <row r="1762" spans="27:27" x14ac:dyDescent="0.35">
      <c r="AA1762" s="66"/>
    </row>
    <row r="1763" spans="27:27" x14ac:dyDescent="0.35">
      <c r="AA1763" s="66"/>
    </row>
    <row r="1764" spans="27:27" x14ac:dyDescent="0.35">
      <c r="AA1764" s="66"/>
    </row>
    <row r="1765" spans="27:27" x14ac:dyDescent="0.35">
      <c r="AA1765" s="66"/>
    </row>
    <row r="1766" spans="27:27" x14ac:dyDescent="0.35">
      <c r="AA1766" s="66"/>
    </row>
    <row r="1767" spans="27:27" x14ac:dyDescent="0.35">
      <c r="AA1767" s="66"/>
    </row>
    <row r="1768" spans="27:27" x14ac:dyDescent="0.35">
      <c r="AA1768" s="66"/>
    </row>
    <row r="1769" spans="27:27" x14ac:dyDescent="0.35">
      <c r="AA1769" s="66"/>
    </row>
    <row r="1770" spans="27:27" x14ac:dyDescent="0.35">
      <c r="AA1770" s="66"/>
    </row>
    <row r="1771" spans="27:27" x14ac:dyDescent="0.35">
      <c r="AA1771" s="66"/>
    </row>
    <row r="1772" spans="27:27" x14ac:dyDescent="0.35">
      <c r="AA1772" s="66"/>
    </row>
    <row r="1773" spans="27:27" x14ac:dyDescent="0.35">
      <c r="AA1773" s="66"/>
    </row>
    <row r="1774" spans="27:27" x14ac:dyDescent="0.35">
      <c r="AA1774" s="66"/>
    </row>
    <row r="1775" spans="27:27" x14ac:dyDescent="0.35">
      <c r="AA1775" s="66"/>
    </row>
    <row r="1776" spans="27:27" x14ac:dyDescent="0.35">
      <c r="AA1776" s="66"/>
    </row>
    <row r="1777" spans="27:27" x14ac:dyDescent="0.35">
      <c r="AA1777" s="66"/>
    </row>
    <row r="1778" spans="27:27" x14ac:dyDescent="0.35">
      <c r="AA1778" s="66"/>
    </row>
    <row r="1779" spans="27:27" x14ac:dyDescent="0.35">
      <c r="AA1779" s="66"/>
    </row>
    <row r="1780" spans="27:27" x14ac:dyDescent="0.35">
      <c r="AA1780" s="66"/>
    </row>
    <row r="1781" spans="27:27" x14ac:dyDescent="0.35">
      <c r="AA1781" s="66"/>
    </row>
    <row r="1782" spans="27:27" x14ac:dyDescent="0.35">
      <c r="AA1782" s="66"/>
    </row>
    <row r="1783" spans="27:27" x14ac:dyDescent="0.35">
      <c r="AA1783" s="66"/>
    </row>
    <row r="1784" spans="27:27" x14ac:dyDescent="0.35">
      <c r="AA1784" s="66"/>
    </row>
    <row r="1785" spans="27:27" x14ac:dyDescent="0.35">
      <c r="AA1785" s="66"/>
    </row>
    <row r="1786" spans="27:27" x14ac:dyDescent="0.35">
      <c r="AA1786" s="66"/>
    </row>
    <row r="1787" spans="27:27" x14ac:dyDescent="0.35">
      <c r="AA1787" s="66"/>
    </row>
    <row r="1788" spans="27:27" x14ac:dyDescent="0.35">
      <c r="AA1788" s="66"/>
    </row>
    <row r="1789" spans="27:27" x14ac:dyDescent="0.35">
      <c r="AA1789" s="66"/>
    </row>
    <row r="1790" spans="27:27" x14ac:dyDescent="0.35">
      <c r="AA1790" s="66"/>
    </row>
    <row r="1791" spans="27:27" x14ac:dyDescent="0.35">
      <c r="AA1791" s="66"/>
    </row>
    <row r="1792" spans="27:27" x14ac:dyDescent="0.35">
      <c r="AA1792" s="66"/>
    </row>
    <row r="1793" spans="27:27" x14ac:dyDescent="0.35">
      <c r="AA1793" s="66"/>
    </row>
    <row r="1794" spans="27:27" x14ac:dyDescent="0.35">
      <c r="AA1794" s="66"/>
    </row>
    <row r="1795" spans="27:27" x14ac:dyDescent="0.35">
      <c r="AA1795" s="66"/>
    </row>
    <row r="1796" spans="27:27" x14ac:dyDescent="0.35">
      <c r="AA1796" s="66"/>
    </row>
    <row r="1797" spans="27:27" x14ac:dyDescent="0.35">
      <c r="AA1797" s="66"/>
    </row>
    <row r="1798" spans="27:27" x14ac:dyDescent="0.35">
      <c r="AA1798" s="66"/>
    </row>
    <row r="1799" spans="27:27" x14ac:dyDescent="0.35">
      <c r="AA1799" s="66"/>
    </row>
    <row r="1800" spans="27:27" x14ac:dyDescent="0.35">
      <c r="AA1800" s="66"/>
    </row>
    <row r="1801" spans="27:27" x14ac:dyDescent="0.35">
      <c r="AA1801" s="66"/>
    </row>
    <row r="1802" spans="27:27" x14ac:dyDescent="0.35">
      <c r="AA1802" s="66"/>
    </row>
    <row r="1803" spans="27:27" x14ac:dyDescent="0.35">
      <c r="AA1803" s="66"/>
    </row>
    <row r="1804" spans="27:27" x14ac:dyDescent="0.35">
      <c r="AA1804" s="66"/>
    </row>
    <row r="1805" spans="27:27" x14ac:dyDescent="0.35">
      <c r="AA1805" s="66"/>
    </row>
    <row r="1806" spans="27:27" x14ac:dyDescent="0.35">
      <c r="AA1806" s="66"/>
    </row>
    <row r="1807" spans="27:27" x14ac:dyDescent="0.35">
      <c r="AA1807" s="66"/>
    </row>
    <row r="1808" spans="27:27" x14ac:dyDescent="0.35">
      <c r="AA1808" s="66"/>
    </row>
    <row r="1809" spans="27:27" x14ac:dyDescent="0.35">
      <c r="AA1809" s="66"/>
    </row>
    <row r="1810" spans="27:27" x14ac:dyDescent="0.35">
      <c r="AA1810" s="66"/>
    </row>
    <row r="1811" spans="27:27" x14ac:dyDescent="0.35">
      <c r="AA1811" s="66"/>
    </row>
    <row r="1812" spans="27:27" x14ac:dyDescent="0.35">
      <c r="AA1812" s="66"/>
    </row>
    <row r="1813" spans="27:27" x14ac:dyDescent="0.35">
      <c r="AA1813" s="66"/>
    </row>
    <row r="1814" spans="27:27" x14ac:dyDescent="0.35">
      <c r="AA1814" s="66"/>
    </row>
    <row r="1815" spans="27:27" x14ac:dyDescent="0.35">
      <c r="AA1815" s="66"/>
    </row>
    <row r="1816" spans="27:27" x14ac:dyDescent="0.35">
      <c r="AA1816" s="66"/>
    </row>
    <row r="1817" spans="27:27" x14ac:dyDescent="0.35">
      <c r="AA1817" s="66"/>
    </row>
    <row r="1818" spans="27:27" x14ac:dyDescent="0.35">
      <c r="AA1818" s="66"/>
    </row>
    <row r="1819" spans="27:27" x14ac:dyDescent="0.35">
      <c r="AA1819" s="66"/>
    </row>
    <row r="1820" spans="27:27" x14ac:dyDescent="0.35">
      <c r="AA1820" s="66"/>
    </row>
    <row r="1821" spans="27:27" x14ac:dyDescent="0.35">
      <c r="AA1821" s="66"/>
    </row>
    <row r="1822" spans="27:27" x14ac:dyDescent="0.35">
      <c r="AA1822" s="66"/>
    </row>
    <row r="1823" spans="27:27" x14ac:dyDescent="0.35">
      <c r="AA1823" s="66"/>
    </row>
    <row r="1824" spans="27:27" x14ac:dyDescent="0.35">
      <c r="AA1824" s="66"/>
    </row>
    <row r="1825" spans="27:27" x14ac:dyDescent="0.35">
      <c r="AA1825" s="66"/>
    </row>
    <row r="1826" spans="27:27" x14ac:dyDescent="0.35">
      <c r="AA1826" s="66"/>
    </row>
    <row r="1827" spans="27:27" x14ac:dyDescent="0.35">
      <c r="AA1827" s="66"/>
    </row>
    <row r="1828" spans="27:27" x14ac:dyDescent="0.35">
      <c r="AA1828" s="66"/>
    </row>
    <row r="1829" spans="27:27" x14ac:dyDescent="0.35">
      <c r="AA1829" s="66"/>
    </row>
    <row r="1830" spans="27:27" x14ac:dyDescent="0.35">
      <c r="AA1830" s="66"/>
    </row>
    <row r="1831" spans="27:27" x14ac:dyDescent="0.35">
      <c r="AA1831" s="66"/>
    </row>
    <row r="1832" spans="27:27" x14ac:dyDescent="0.35">
      <c r="AA1832" s="66"/>
    </row>
    <row r="1833" spans="27:27" x14ac:dyDescent="0.35">
      <c r="AA1833" s="66"/>
    </row>
    <row r="1834" spans="27:27" x14ac:dyDescent="0.35">
      <c r="AA1834" s="66"/>
    </row>
    <row r="1835" spans="27:27" x14ac:dyDescent="0.35">
      <c r="AA1835" s="66"/>
    </row>
    <row r="1836" spans="27:27" x14ac:dyDescent="0.35">
      <c r="AA1836" s="66"/>
    </row>
    <row r="1837" spans="27:27" x14ac:dyDescent="0.35">
      <c r="AA1837" s="66"/>
    </row>
    <row r="1838" spans="27:27" x14ac:dyDescent="0.35">
      <c r="AA1838" s="66"/>
    </row>
    <row r="1839" spans="27:27" x14ac:dyDescent="0.35">
      <c r="AA1839" s="66"/>
    </row>
    <row r="1840" spans="27:27" x14ac:dyDescent="0.35">
      <c r="AA1840" s="66"/>
    </row>
    <row r="1841" spans="27:27" x14ac:dyDescent="0.35">
      <c r="AA1841" s="66"/>
    </row>
    <row r="1842" spans="27:27" x14ac:dyDescent="0.35">
      <c r="AA1842" s="66"/>
    </row>
    <row r="1843" spans="27:27" x14ac:dyDescent="0.35">
      <c r="AA1843" s="66"/>
    </row>
    <row r="1844" spans="27:27" x14ac:dyDescent="0.35">
      <c r="AA1844" s="66"/>
    </row>
    <row r="1845" spans="27:27" x14ac:dyDescent="0.35">
      <c r="AA1845" s="66"/>
    </row>
    <row r="1846" spans="27:27" x14ac:dyDescent="0.35">
      <c r="AA1846" s="66"/>
    </row>
    <row r="1847" spans="27:27" x14ac:dyDescent="0.35">
      <c r="AA1847" s="66"/>
    </row>
    <row r="1848" spans="27:27" x14ac:dyDescent="0.35">
      <c r="AA1848" s="66"/>
    </row>
    <row r="1849" spans="27:27" x14ac:dyDescent="0.35">
      <c r="AA1849" s="66"/>
    </row>
    <row r="1850" spans="27:27" x14ac:dyDescent="0.35">
      <c r="AA1850" s="66"/>
    </row>
    <row r="1851" spans="27:27" x14ac:dyDescent="0.35">
      <c r="AA1851" s="66"/>
    </row>
    <row r="1852" spans="27:27" x14ac:dyDescent="0.35">
      <c r="AA1852" s="66"/>
    </row>
    <row r="1853" spans="27:27" x14ac:dyDescent="0.35">
      <c r="AA1853" s="66"/>
    </row>
    <row r="1854" spans="27:27" x14ac:dyDescent="0.35">
      <c r="AA1854" s="66"/>
    </row>
    <row r="1855" spans="27:27" x14ac:dyDescent="0.35">
      <c r="AA1855" s="66"/>
    </row>
    <row r="1856" spans="27:27" x14ac:dyDescent="0.35">
      <c r="AA1856" s="66"/>
    </row>
    <row r="1857" spans="27:27" x14ac:dyDescent="0.35">
      <c r="AA1857" s="66"/>
    </row>
    <row r="1858" spans="27:27" x14ac:dyDescent="0.35">
      <c r="AA1858" s="66"/>
    </row>
    <row r="1859" spans="27:27" x14ac:dyDescent="0.35">
      <c r="AA1859" s="66"/>
    </row>
    <row r="1860" spans="27:27" x14ac:dyDescent="0.35">
      <c r="AA1860" s="66"/>
    </row>
    <row r="1861" spans="27:27" x14ac:dyDescent="0.35">
      <c r="AA1861" s="66"/>
    </row>
    <row r="1862" spans="27:27" x14ac:dyDescent="0.35">
      <c r="AA1862" s="66"/>
    </row>
    <row r="1863" spans="27:27" x14ac:dyDescent="0.35">
      <c r="AA1863" s="66"/>
    </row>
    <row r="1864" spans="27:27" x14ac:dyDescent="0.35">
      <c r="AA1864" s="66"/>
    </row>
    <row r="1865" spans="27:27" x14ac:dyDescent="0.35">
      <c r="AA1865" s="66"/>
    </row>
    <row r="1866" spans="27:27" x14ac:dyDescent="0.35">
      <c r="AA1866" s="66"/>
    </row>
    <row r="1867" spans="27:27" x14ac:dyDescent="0.35">
      <c r="AA1867" s="66"/>
    </row>
    <row r="1868" spans="27:27" x14ac:dyDescent="0.35">
      <c r="AA1868" s="66"/>
    </row>
    <row r="1869" spans="27:27" x14ac:dyDescent="0.35">
      <c r="AA1869" s="66"/>
    </row>
    <row r="1870" spans="27:27" x14ac:dyDescent="0.35">
      <c r="AA1870" s="66"/>
    </row>
    <row r="1871" spans="27:27" x14ac:dyDescent="0.35">
      <c r="AA1871" s="66"/>
    </row>
    <row r="1872" spans="27:27" x14ac:dyDescent="0.35">
      <c r="AA1872" s="66"/>
    </row>
    <row r="1873" spans="27:27" x14ac:dyDescent="0.35">
      <c r="AA1873" s="66"/>
    </row>
    <row r="1874" spans="27:27" x14ac:dyDescent="0.35">
      <c r="AA1874" s="66"/>
    </row>
    <row r="1875" spans="27:27" x14ac:dyDescent="0.35">
      <c r="AA1875" s="66"/>
    </row>
    <row r="1876" spans="27:27" x14ac:dyDescent="0.35">
      <c r="AA1876" s="66"/>
    </row>
    <row r="1877" spans="27:27" x14ac:dyDescent="0.35">
      <c r="AA1877" s="66"/>
    </row>
    <row r="1878" spans="27:27" x14ac:dyDescent="0.35">
      <c r="AA1878" s="66"/>
    </row>
    <row r="1879" spans="27:27" x14ac:dyDescent="0.35">
      <c r="AA1879" s="66"/>
    </row>
    <row r="1880" spans="27:27" x14ac:dyDescent="0.35">
      <c r="AA1880" s="66"/>
    </row>
    <row r="1881" spans="27:27" x14ac:dyDescent="0.35">
      <c r="AA1881" s="66"/>
    </row>
    <row r="1882" spans="27:27" x14ac:dyDescent="0.35">
      <c r="AA1882" s="66"/>
    </row>
    <row r="1883" spans="27:27" x14ac:dyDescent="0.35">
      <c r="AA1883" s="66"/>
    </row>
    <row r="1884" spans="27:27" x14ac:dyDescent="0.35">
      <c r="AA1884" s="66"/>
    </row>
    <row r="1885" spans="27:27" x14ac:dyDescent="0.35">
      <c r="AA1885" s="66"/>
    </row>
    <row r="1886" spans="27:27" x14ac:dyDescent="0.35">
      <c r="AA1886" s="66"/>
    </row>
    <row r="1887" spans="27:27" x14ac:dyDescent="0.35">
      <c r="AA1887" s="66"/>
    </row>
    <row r="1888" spans="27:27" x14ac:dyDescent="0.35">
      <c r="AA1888" s="66"/>
    </row>
    <row r="1889" spans="27:27" x14ac:dyDescent="0.35">
      <c r="AA1889" s="66"/>
    </row>
    <row r="1890" spans="27:27" x14ac:dyDescent="0.35">
      <c r="AA1890" s="66"/>
    </row>
    <row r="1891" spans="27:27" x14ac:dyDescent="0.35">
      <c r="AA1891" s="66"/>
    </row>
    <row r="1892" spans="27:27" x14ac:dyDescent="0.35">
      <c r="AA1892" s="66"/>
    </row>
    <row r="1893" spans="27:27" x14ac:dyDescent="0.35">
      <c r="AA1893" s="66"/>
    </row>
    <row r="1894" spans="27:27" x14ac:dyDescent="0.35">
      <c r="AA1894" s="66"/>
    </row>
    <row r="1895" spans="27:27" x14ac:dyDescent="0.35">
      <c r="AA1895" s="66"/>
    </row>
    <row r="1896" spans="27:27" x14ac:dyDescent="0.35">
      <c r="AA1896" s="66"/>
    </row>
    <row r="1897" spans="27:27" x14ac:dyDescent="0.35">
      <c r="AA1897" s="66"/>
    </row>
    <row r="1898" spans="27:27" x14ac:dyDescent="0.35">
      <c r="AA1898" s="66"/>
    </row>
    <row r="1899" spans="27:27" x14ac:dyDescent="0.35">
      <c r="AA1899" s="66"/>
    </row>
    <row r="1900" spans="27:27" x14ac:dyDescent="0.35">
      <c r="AA1900" s="66"/>
    </row>
    <row r="1901" spans="27:27" x14ac:dyDescent="0.35">
      <c r="AA1901" s="66"/>
    </row>
    <row r="1902" spans="27:27" x14ac:dyDescent="0.35">
      <c r="AA1902" s="66"/>
    </row>
    <row r="1903" spans="27:27" x14ac:dyDescent="0.35">
      <c r="AA1903" s="66"/>
    </row>
    <row r="1904" spans="27:27" x14ac:dyDescent="0.35">
      <c r="AA1904" s="66"/>
    </row>
    <row r="1905" spans="27:27" x14ac:dyDescent="0.35">
      <c r="AA1905" s="66"/>
    </row>
    <row r="1906" spans="27:27" x14ac:dyDescent="0.35">
      <c r="AA1906" s="66"/>
    </row>
    <row r="1907" spans="27:27" x14ac:dyDescent="0.35">
      <c r="AA1907" s="66"/>
    </row>
    <row r="1908" spans="27:27" x14ac:dyDescent="0.35">
      <c r="AA1908" s="66"/>
    </row>
    <row r="1909" spans="27:27" x14ac:dyDescent="0.35">
      <c r="AA1909" s="66"/>
    </row>
    <row r="1910" spans="27:27" x14ac:dyDescent="0.35">
      <c r="AA1910" s="66"/>
    </row>
    <row r="1911" spans="27:27" x14ac:dyDescent="0.35">
      <c r="AA1911" s="66"/>
    </row>
    <row r="1912" spans="27:27" x14ac:dyDescent="0.35">
      <c r="AA1912" s="66"/>
    </row>
    <row r="1913" spans="27:27" x14ac:dyDescent="0.35">
      <c r="AA1913" s="66"/>
    </row>
    <row r="1914" spans="27:27" x14ac:dyDescent="0.35">
      <c r="AA1914" s="66"/>
    </row>
    <row r="1915" spans="27:27" x14ac:dyDescent="0.35">
      <c r="AA1915" s="66"/>
    </row>
    <row r="1916" spans="27:27" x14ac:dyDescent="0.35">
      <c r="AA1916" s="66"/>
    </row>
    <row r="1917" spans="27:27" x14ac:dyDescent="0.35">
      <c r="AA1917" s="66"/>
    </row>
    <row r="1918" spans="27:27" x14ac:dyDescent="0.35">
      <c r="AA1918" s="66"/>
    </row>
    <row r="1919" spans="27:27" x14ac:dyDescent="0.35">
      <c r="AA1919" s="66"/>
    </row>
    <row r="1920" spans="27:27" x14ac:dyDescent="0.35">
      <c r="AA1920" s="66"/>
    </row>
    <row r="1921" spans="27:27" x14ac:dyDescent="0.35">
      <c r="AA1921" s="66"/>
    </row>
    <row r="1922" spans="27:27" x14ac:dyDescent="0.35">
      <c r="AA1922" s="66"/>
    </row>
    <row r="1923" spans="27:27" x14ac:dyDescent="0.35">
      <c r="AA1923" s="66"/>
    </row>
    <row r="1924" spans="27:27" x14ac:dyDescent="0.35">
      <c r="AA1924" s="66"/>
    </row>
    <row r="1925" spans="27:27" x14ac:dyDescent="0.35">
      <c r="AA1925" s="66"/>
    </row>
    <row r="1926" spans="27:27" x14ac:dyDescent="0.35">
      <c r="AA1926" s="66"/>
    </row>
    <row r="1927" spans="27:27" x14ac:dyDescent="0.35">
      <c r="AA1927" s="66"/>
    </row>
    <row r="1928" spans="27:27" x14ac:dyDescent="0.35">
      <c r="AA1928" s="66"/>
    </row>
    <row r="1929" spans="27:27" x14ac:dyDescent="0.35">
      <c r="AA1929" s="66"/>
    </row>
    <row r="1930" spans="27:27" x14ac:dyDescent="0.35">
      <c r="AA1930" s="66"/>
    </row>
    <row r="1931" spans="27:27" x14ac:dyDescent="0.35">
      <c r="AA1931" s="66"/>
    </row>
    <row r="1932" spans="27:27" x14ac:dyDescent="0.35">
      <c r="AA1932" s="66"/>
    </row>
    <row r="1933" spans="27:27" x14ac:dyDescent="0.35">
      <c r="AA1933" s="66"/>
    </row>
    <row r="1934" spans="27:27" x14ac:dyDescent="0.35">
      <c r="AA1934" s="66"/>
    </row>
    <row r="1935" spans="27:27" x14ac:dyDescent="0.35">
      <c r="AA1935" s="66"/>
    </row>
    <row r="1936" spans="27:27" x14ac:dyDescent="0.35">
      <c r="AA1936" s="66"/>
    </row>
    <row r="1937" spans="27:27" x14ac:dyDescent="0.35">
      <c r="AA1937" s="66"/>
    </row>
    <row r="1938" spans="27:27" x14ac:dyDescent="0.35">
      <c r="AA1938" s="66"/>
    </row>
    <row r="1939" spans="27:27" x14ac:dyDescent="0.35">
      <c r="AA1939" s="66"/>
    </row>
    <row r="1940" spans="27:27" x14ac:dyDescent="0.35">
      <c r="AA1940" s="66"/>
    </row>
    <row r="1941" spans="27:27" x14ac:dyDescent="0.35">
      <c r="AA1941" s="66"/>
    </row>
    <row r="1942" spans="27:27" x14ac:dyDescent="0.35">
      <c r="AA1942" s="66"/>
    </row>
    <row r="1943" spans="27:27" x14ac:dyDescent="0.35">
      <c r="AA1943" s="66"/>
    </row>
    <row r="1944" spans="27:27" x14ac:dyDescent="0.35">
      <c r="AA1944" s="66"/>
    </row>
    <row r="1945" spans="27:27" x14ac:dyDescent="0.35">
      <c r="AA1945" s="66"/>
    </row>
    <row r="1946" spans="27:27" x14ac:dyDescent="0.35">
      <c r="AA1946" s="66"/>
    </row>
    <row r="1947" spans="27:27" x14ac:dyDescent="0.35">
      <c r="AA1947" s="66"/>
    </row>
    <row r="1948" spans="27:27" x14ac:dyDescent="0.35">
      <c r="AA1948" s="66"/>
    </row>
    <row r="1949" spans="27:27" x14ac:dyDescent="0.35">
      <c r="AA1949" s="66"/>
    </row>
    <row r="1950" spans="27:27" x14ac:dyDescent="0.35">
      <c r="AA1950" s="66"/>
    </row>
    <row r="1951" spans="27:27" x14ac:dyDescent="0.35">
      <c r="AA1951" s="66"/>
    </row>
    <row r="1952" spans="27:27" x14ac:dyDescent="0.35">
      <c r="AA1952" s="66"/>
    </row>
    <row r="1953" spans="27:27" x14ac:dyDescent="0.35">
      <c r="AA1953" s="66"/>
    </row>
    <row r="1954" spans="27:27" x14ac:dyDescent="0.35">
      <c r="AA1954" s="66"/>
    </row>
    <row r="1955" spans="27:27" x14ac:dyDescent="0.35">
      <c r="AA1955" s="66"/>
    </row>
    <row r="1956" spans="27:27" x14ac:dyDescent="0.35">
      <c r="AA1956" s="66"/>
    </row>
    <row r="1957" spans="27:27" x14ac:dyDescent="0.35">
      <c r="AA1957" s="66"/>
    </row>
    <row r="1958" spans="27:27" x14ac:dyDescent="0.35">
      <c r="AA1958" s="66"/>
    </row>
    <row r="1959" spans="27:27" x14ac:dyDescent="0.35">
      <c r="AA1959" s="66"/>
    </row>
    <row r="1960" spans="27:27" x14ac:dyDescent="0.35">
      <c r="AA1960" s="66"/>
    </row>
    <row r="1961" spans="27:27" x14ac:dyDescent="0.35">
      <c r="AA1961" s="66"/>
    </row>
    <row r="1962" spans="27:27" x14ac:dyDescent="0.35">
      <c r="AA1962" s="66"/>
    </row>
    <row r="1963" spans="27:27" x14ac:dyDescent="0.35">
      <c r="AA1963" s="66"/>
    </row>
    <row r="1964" spans="27:27" x14ac:dyDescent="0.35">
      <c r="AA1964" s="66"/>
    </row>
    <row r="1965" spans="27:27" x14ac:dyDescent="0.35">
      <c r="AA1965" s="66"/>
    </row>
    <row r="1966" spans="27:27" x14ac:dyDescent="0.35">
      <c r="AA1966" s="66"/>
    </row>
    <row r="1967" spans="27:27" x14ac:dyDescent="0.35">
      <c r="AA1967" s="66"/>
    </row>
    <row r="1968" spans="27:27" x14ac:dyDescent="0.35">
      <c r="AA1968" s="66"/>
    </row>
    <row r="1969" spans="27:27" x14ac:dyDescent="0.35">
      <c r="AA1969" s="66"/>
    </row>
    <row r="1970" spans="27:27" x14ac:dyDescent="0.35">
      <c r="AA1970" s="66"/>
    </row>
    <row r="1971" spans="27:27" x14ac:dyDescent="0.35">
      <c r="AA1971" s="66"/>
    </row>
    <row r="1972" spans="27:27" x14ac:dyDescent="0.35">
      <c r="AA1972" s="66"/>
    </row>
    <row r="1973" spans="27:27" x14ac:dyDescent="0.35">
      <c r="AA1973" s="66"/>
    </row>
    <row r="1974" spans="27:27" x14ac:dyDescent="0.35">
      <c r="AA1974" s="66"/>
    </row>
    <row r="1975" spans="27:27" x14ac:dyDescent="0.35">
      <c r="AA1975" s="66"/>
    </row>
    <row r="1976" spans="27:27" x14ac:dyDescent="0.35">
      <c r="AA1976" s="66"/>
    </row>
    <row r="1977" spans="27:27" x14ac:dyDescent="0.35">
      <c r="AA1977" s="66"/>
    </row>
    <row r="1978" spans="27:27" x14ac:dyDescent="0.35">
      <c r="AA1978" s="66"/>
    </row>
    <row r="1979" spans="27:27" x14ac:dyDescent="0.35">
      <c r="AA1979" s="66"/>
    </row>
    <row r="1980" spans="27:27" x14ac:dyDescent="0.35">
      <c r="AA1980" s="66"/>
    </row>
    <row r="1981" spans="27:27" x14ac:dyDescent="0.35">
      <c r="AA1981" s="66"/>
    </row>
    <row r="1982" spans="27:27" x14ac:dyDescent="0.35">
      <c r="AA1982" s="66"/>
    </row>
    <row r="1983" spans="27:27" x14ac:dyDescent="0.35">
      <c r="AA1983" s="66"/>
    </row>
    <row r="1984" spans="27:27" x14ac:dyDescent="0.35">
      <c r="AA1984" s="66"/>
    </row>
    <row r="1985" spans="27:27" x14ac:dyDescent="0.35">
      <c r="AA1985" s="66"/>
    </row>
    <row r="1986" spans="27:27" x14ac:dyDescent="0.35">
      <c r="AA1986" s="66"/>
    </row>
    <row r="1987" spans="27:27" x14ac:dyDescent="0.35">
      <c r="AA1987" s="66"/>
    </row>
    <row r="1988" spans="27:27" x14ac:dyDescent="0.35">
      <c r="AA1988" s="66"/>
    </row>
    <row r="1989" spans="27:27" x14ac:dyDescent="0.35">
      <c r="AA1989" s="66"/>
    </row>
    <row r="1990" spans="27:27" x14ac:dyDescent="0.35">
      <c r="AA1990" s="66"/>
    </row>
    <row r="1991" spans="27:27" x14ac:dyDescent="0.35">
      <c r="AA1991" s="66"/>
    </row>
    <row r="1992" spans="27:27" x14ac:dyDescent="0.35">
      <c r="AA1992" s="66"/>
    </row>
    <row r="1993" spans="27:27" x14ac:dyDescent="0.35">
      <c r="AA1993" s="66"/>
    </row>
    <row r="1994" spans="27:27" x14ac:dyDescent="0.35">
      <c r="AA1994" s="66"/>
    </row>
    <row r="1995" spans="27:27" x14ac:dyDescent="0.35">
      <c r="AA1995" s="66"/>
    </row>
    <row r="1996" spans="27:27" x14ac:dyDescent="0.35">
      <c r="AA1996" s="66"/>
    </row>
    <row r="1997" spans="27:27" x14ac:dyDescent="0.35">
      <c r="AA1997" s="66"/>
    </row>
    <row r="1998" spans="27:27" x14ac:dyDescent="0.35">
      <c r="AA1998" s="66"/>
    </row>
    <row r="1999" spans="27:27" x14ac:dyDescent="0.35">
      <c r="AA1999" s="66"/>
    </row>
    <row r="2000" spans="27:27" x14ac:dyDescent="0.35">
      <c r="AA2000" s="66"/>
    </row>
    <row r="2001" spans="27:27" x14ac:dyDescent="0.35">
      <c r="AA2001" s="66"/>
    </row>
    <row r="2002" spans="27:27" x14ac:dyDescent="0.35">
      <c r="AA2002" s="66"/>
    </row>
    <row r="2003" spans="27:27" x14ac:dyDescent="0.35">
      <c r="AA2003" s="66"/>
    </row>
    <row r="2004" spans="27:27" x14ac:dyDescent="0.35">
      <c r="AA2004" s="66"/>
    </row>
    <row r="2005" spans="27:27" x14ac:dyDescent="0.35">
      <c r="AA2005" s="66"/>
    </row>
    <row r="2006" spans="27:27" x14ac:dyDescent="0.35">
      <c r="AA2006" s="66"/>
    </row>
    <row r="2007" spans="27:27" x14ac:dyDescent="0.35">
      <c r="AA2007" s="66"/>
    </row>
    <row r="2008" spans="27:27" x14ac:dyDescent="0.35">
      <c r="AA2008" s="66"/>
    </row>
    <row r="2009" spans="27:27" x14ac:dyDescent="0.35">
      <c r="AA2009" s="66"/>
    </row>
    <row r="2010" spans="27:27" x14ac:dyDescent="0.35">
      <c r="AA2010" s="66"/>
    </row>
    <row r="2011" spans="27:27" x14ac:dyDescent="0.35">
      <c r="AA2011" s="66"/>
    </row>
    <row r="2012" spans="27:27" x14ac:dyDescent="0.35">
      <c r="AA2012" s="66"/>
    </row>
    <row r="2013" spans="27:27" x14ac:dyDescent="0.35">
      <c r="AA2013" s="66"/>
    </row>
    <row r="2014" spans="27:27" x14ac:dyDescent="0.35">
      <c r="AA2014" s="66"/>
    </row>
    <row r="2015" spans="27:27" x14ac:dyDescent="0.35">
      <c r="AA2015" s="66"/>
    </row>
    <row r="2016" spans="27:27" x14ac:dyDescent="0.35">
      <c r="AA2016" s="66"/>
    </row>
    <row r="2017" spans="27:27" x14ac:dyDescent="0.35">
      <c r="AA2017" s="66"/>
    </row>
    <row r="2018" spans="27:27" x14ac:dyDescent="0.35">
      <c r="AA2018" s="66"/>
    </row>
    <row r="2019" spans="27:27" x14ac:dyDescent="0.35">
      <c r="AA2019" s="66"/>
    </row>
    <row r="2020" spans="27:27" x14ac:dyDescent="0.35">
      <c r="AA2020" s="66"/>
    </row>
    <row r="2021" spans="27:27" x14ac:dyDescent="0.35">
      <c r="AA2021" s="66"/>
    </row>
    <row r="2022" spans="27:27" x14ac:dyDescent="0.35">
      <c r="AA2022" s="66"/>
    </row>
    <row r="2023" spans="27:27" x14ac:dyDescent="0.35">
      <c r="AA2023" s="66"/>
    </row>
    <row r="2024" spans="27:27" x14ac:dyDescent="0.35">
      <c r="AA2024" s="66"/>
    </row>
    <row r="2025" spans="27:27" x14ac:dyDescent="0.35">
      <c r="AA2025" s="66"/>
    </row>
    <row r="2026" spans="27:27" x14ac:dyDescent="0.35">
      <c r="AA2026" s="66"/>
    </row>
    <row r="2027" spans="27:27" x14ac:dyDescent="0.35">
      <c r="AA2027" s="66"/>
    </row>
    <row r="2028" spans="27:27" x14ac:dyDescent="0.35">
      <c r="AA2028" s="66"/>
    </row>
    <row r="2029" spans="27:27" x14ac:dyDescent="0.35">
      <c r="AA2029" s="66"/>
    </row>
    <row r="2030" spans="27:27" x14ac:dyDescent="0.35">
      <c r="AA2030" s="66"/>
    </row>
    <row r="2031" spans="27:27" x14ac:dyDescent="0.35">
      <c r="AA2031" s="66"/>
    </row>
    <row r="2032" spans="27:27" x14ac:dyDescent="0.35">
      <c r="AA2032" s="66"/>
    </row>
    <row r="2033" spans="27:27" x14ac:dyDescent="0.35">
      <c r="AA2033" s="66"/>
    </row>
    <row r="2034" spans="27:27" x14ac:dyDescent="0.35">
      <c r="AA2034" s="66"/>
    </row>
    <row r="2035" spans="27:27" x14ac:dyDescent="0.35">
      <c r="AA2035" s="66"/>
    </row>
    <row r="2036" spans="27:27" x14ac:dyDescent="0.35">
      <c r="AA2036" s="66"/>
    </row>
    <row r="2037" spans="27:27" x14ac:dyDescent="0.35">
      <c r="AA2037" s="66"/>
    </row>
    <row r="2038" spans="27:27" x14ac:dyDescent="0.35">
      <c r="AA2038" s="66"/>
    </row>
    <row r="2039" spans="27:27" x14ac:dyDescent="0.35">
      <c r="AA2039" s="66"/>
    </row>
    <row r="2040" spans="27:27" x14ac:dyDescent="0.35">
      <c r="AA2040" s="66"/>
    </row>
    <row r="2041" spans="27:27" x14ac:dyDescent="0.35">
      <c r="AA2041" s="66"/>
    </row>
    <row r="2042" spans="27:27" x14ac:dyDescent="0.35">
      <c r="AA2042" s="66"/>
    </row>
    <row r="2043" spans="27:27" x14ac:dyDescent="0.35">
      <c r="AA2043" s="66"/>
    </row>
    <row r="2044" spans="27:27" x14ac:dyDescent="0.35">
      <c r="AA2044" s="66"/>
    </row>
    <row r="2045" spans="27:27" x14ac:dyDescent="0.35">
      <c r="AA2045" s="66"/>
    </row>
    <row r="2046" spans="27:27" x14ac:dyDescent="0.35">
      <c r="AA2046" s="66"/>
    </row>
    <row r="2047" spans="27:27" x14ac:dyDescent="0.35">
      <c r="AA2047" s="66"/>
    </row>
    <row r="2048" spans="27:27" x14ac:dyDescent="0.35">
      <c r="AA2048" s="66"/>
    </row>
    <row r="2049" spans="27:27" x14ac:dyDescent="0.35">
      <c r="AA2049" s="66"/>
    </row>
    <row r="2050" spans="27:27" x14ac:dyDescent="0.35">
      <c r="AA2050" s="66"/>
    </row>
    <row r="2051" spans="27:27" x14ac:dyDescent="0.35">
      <c r="AA2051" s="66"/>
    </row>
    <row r="2052" spans="27:27" x14ac:dyDescent="0.35">
      <c r="AA2052" s="66"/>
    </row>
    <row r="2053" spans="27:27" x14ac:dyDescent="0.35">
      <c r="AA2053" s="66"/>
    </row>
    <row r="2054" spans="27:27" x14ac:dyDescent="0.35">
      <c r="AA2054" s="66"/>
    </row>
    <row r="2055" spans="27:27" x14ac:dyDescent="0.35">
      <c r="AA2055" s="66"/>
    </row>
    <row r="2056" spans="27:27" x14ac:dyDescent="0.35">
      <c r="AA2056" s="66"/>
    </row>
    <row r="2057" spans="27:27" x14ac:dyDescent="0.35">
      <c r="AA2057" s="66"/>
    </row>
    <row r="2058" spans="27:27" x14ac:dyDescent="0.35">
      <c r="AA2058" s="66"/>
    </row>
    <row r="2059" spans="27:27" x14ac:dyDescent="0.35">
      <c r="AA2059" s="66"/>
    </row>
    <row r="2060" spans="27:27" x14ac:dyDescent="0.35">
      <c r="AA2060" s="66"/>
    </row>
    <row r="2061" spans="27:27" x14ac:dyDescent="0.35">
      <c r="AA2061" s="66"/>
    </row>
    <row r="2062" spans="27:27" x14ac:dyDescent="0.35">
      <c r="AA2062" s="66"/>
    </row>
    <row r="2063" spans="27:27" x14ac:dyDescent="0.35">
      <c r="AA2063" s="66"/>
    </row>
    <row r="2064" spans="27:27" x14ac:dyDescent="0.35">
      <c r="AA2064" s="66"/>
    </row>
    <row r="2065" spans="27:27" x14ac:dyDescent="0.35">
      <c r="AA2065" s="66"/>
    </row>
    <row r="2066" spans="27:27" x14ac:dyDescent="0.35">
      <c r="AA2066" s="66"/>
    </row>
    <row r="2067" spans="27:27" x14ac:dyDescent="0.35">
      <c r="AA2067" s="66"/>
    </row>
    <row r="2068" spans="27:27" x14ac:dyDescent="0.35">
      <c r="AA2068" s="66"/>
    </row>
    <row r="2069" spans="27:27" x14ac:dyDescent="0.35">
      <c r="AA2069" s="66"/>
    </row>
    <row r="2070" spans="27:27" x14ac:dyDescent="0.35">
      <c r="AA2070" s="66"/>
    </row>
    <row r="2071" spans="27:27" x14ac:dyDescent="0.35">
      <c r="AA2071" s="66"/>
    </row>
    <row r="2072" spans="27:27" x14ac:dyDescent="0.35">
      <c r="AA2072" s="66"/>
    </row>
    <row r="2073" spans="27:27" x14ac:dyDescent="0.35">
      <c r="AA2073" s="66"/>
    </row>
    <row r="2074" spans="27:27" x14ac:dyDescent="0.35">
      <c r="AA2074" s="66"/>
    </row>
    <row r="2075" spans="27:27" x14ac:dyDescent="0.35">
      <c r="AA2075" s="66"/>
    </row>
    <row r="2076" spans="27:27" x14ac:dyDescent="0.35">
      <c r="AA2076" s="66"/>
    </row>
    <row r="2077" spans="27:27" x14ac:dyDescent="0.35">
      <c r="AA2077" s="66"/>
    </row>
    <row r="2078" spans="27:27" x14ac:dyDescent="0.35">
      <c r="AA2078" s="66"/>
    </row>
    <row r="2079" spans="27:27" x14ac:dyDescent="0.35">
      <c r="AA2079" s="66"/>
    </row>
    <row r="2080" spans="27:27" x14ac:dyDescent="0.35">
      <c r="AA2080" s="66"/>
    </row>
    <row r="2081" spans="27:27" x14ac:dyDescent="0.35">
      <c r="AA2081" s="66"/>
    </row>
    <row r="2082" spans="27:27" x14ac:dyDescent="0.35">
      <c r="AA2082" s="66"/>
    </row>
    <row r="2083" spans="27:27" x14ac:dyDescent="0.35">
      <c r="AA2083" s="66"/>
    </row>
    <row r="2084" spans="27:27" x14ac:dyDescent="0.35">
      <c r="AA2084" s="66"/>
    </row>
    <row r="2085" spans="27:27" x14ac:dyDescent="0.35">
      <c r="AA2085" s="66"/>
    </row>
    <row r="2086" spans="27:27" x14ac:dyDescent="0.35">
      <c r="AA2086" s="66"/>
    </row>
    <row r="2087" spans="27:27" x14ac:dyDescent="0.35">
      <c r="AA2087" s="66"/>
    </row>
    <row r="2088" spans="27:27" x14ac:dyDescent="0.35">
      <c r="AA2088" s="66"/>
    </row>
    <row r="2089" spans="27:27" x14ac:dyDescent="0.35">
      <c r="AA2089" s="66"/>
    </row>
    <row r="2090" spans="27:27" x14ac:dyDescent="0.35">
      <c r="AA2090" s="66"/>
    </row>
    <row r="2091" spans="27:27" x14ac:dyDescent="0.35">
      <c r="AA2091" s="66"/>
    </row>
    <row r="2092" spans="27:27" x14ac:dyDescent="0.35">
      <c r="AA2092" s="66"/>
    </row>
    <row r="2093" spans="27:27" x14ac:dyDescent="0.35">
      <c r="AA2093" s="66"/>
    </row>
    <row r="2094" spans="27:27" x14ac:dyDescent="0.35">
      <c r="AA2094" s="66"/>
    </row>
    <row r="2095" spans="27:27" x14ac:dyDescent="0.35">
      <c r="AA2095" s="66"/>
    </row>
    <row r="2096" spans="27:27" x14ac:dyDescent="0.35">
      <c r="AA2096" s="66"/>
    </row>
    <row r="2097" spans="27:27" x14ac:dyDescent="0.35">
      <c r="AA2097" s="66"/>
    </row>
    <row r="2098" spans="27:27" x14ac:dyDescent="0.35">
      <c r="AA2098" s="66"/>
    </row>
    <row r="2099" spans="27:27" x14ac:dyDescent="0.35">
      <c r="AA2099" s="66"/>
    </row>
    <row r="2100" spans="27:27" x14ac:dyDescent="0.35">
      <c r="AA2100" s="66"/>
    </row>
    <row r="2101" spans="27:27" x14ac:dyDescent="0.35">
      <c r="AA2101" s="66"/>
    </row>
    <row r="2102" spans="27:27" x14ac:dyDescent="0.35">
      <c r="AA2102" s="66"/>
    </row>
    <row r="2103" spans="27:27" x14ac:dyDescent="0.35">
      <c r="AA2103" s="66"/>
    </row>
    <row r="2104" spans="27:27" x14ac:dyDescent="0.35">
      <c r="AA2104" s="66"/>
    </row>
    <row r="2105" spans="27:27" x14ac:dyDescent="0.35">
      <c r="AA2105" s="66"/>
    </row>
    <row r="2106" spans="27:27" x14ac:dyDescent="0.35">
      <c r="AA2106" s="66"/>
    </row>
    <row r="2107" spans="27:27" x14ac:dyDescent="0.35">
      <c r="AA2107" s="66"/>
    </row>
    <row r="2108" spans="27:27" x14ac:dyDescent="0.35">
      <c r="AA2108" s="66"/>
    </row>
    <row r="2109" spans="27:27" x14ac:dyDescent="0.35">
      <c r="AA2109" s="66"/>
    </row>
    <row r="2110" spans="27:27" x14ac:dyDescent="0.35">
      <c r="AA2110" s="66"/>
    </row>
    <row r="2111" spans="27:27" x14ac:dyDescent="0.35">
      <c r="AA2111" s="66"/>
    </row>
    <row r="2112" spans="27:27" x14ac:dyDescent="0.35">
      <c r="AA2112" s="66"/>
    </row>
    <row r="2113" spans="27:27" x14ac:dyDescent="0.35">
      <c r="AA2113" s="66"/>
    </row>
    <row r="2114" spans="27:27" x14ac:dyDescent="0.35">
      <c r="AA2114" s="66"/>
    </row>
    <row r="2115" spans="27:27" x14ac:dyDescent="0.35">
      <c r="AA2115" s="66"/>
    </row>
    <row r="2116" spans="27:27" x14ac:dyDescent="0.35">
      <c r="AA2116" s="66"/>
    </row>
    <row r="2117" spans="27:27" x14ac:dyDescent="0.35">
      <c r="AA2117" s="66"/>
    </row>
    <row r="2118" spans="27:27" x14ac:dyDescent="0.35">
      <c r="AA2118" s="66"/>
    </row>
    <row r="2119" spans="27:27" x14ac:dyDescent="0.35">
      <c r="AA2119" s="66"/>
    </row>
    <row r="2120" spans="27:27" x14ac:dyDescent="0.35">
      <c r="AA2120" s="66"/>
    </row>
    <row r="2121" spans="27:27" x14ac:dyDescent="0.35">
      <c r="AA2121" s="66"/>
    </row>
    <row r="2122" spans="27:27" x14ac:dyDescent="0.35">
      <c r="AA2122" s="66"/>
    </row>
    <row r="2123" spans="27:27" x14ac:dyDescent="0.35">
      <c r="AA2123" s="66"/>
    </row>
    <row r="2124" spans="27:27" x14ac:dyDescent="0.35">
      <c r="AA2124" s="66"/>
    </row>
    <row r="2125" spans="27:27" x14ac:dyDescent="0.35">
      <c r="AA2125" s="66"/>
    </row>
    <row r="2126" spans="27:27" x14ac:dyDescent="0.35">
      <c r="AA2126" s="66"/>
    </row>
    <row r="2127" spans="27:27" x14ac:dyDescent="0.35">
      <c r="AA2127" s="66"/>
    </row>
    <row r="2128" spans="27:27" x14ac:dyDescent="0.35">
      <c r="AA2128" s="66"/>
    </row>
    <row r="2129" spans="27:27" x14ac:dyDescent="0.35">
      <c r="AA2129" s="66"/>
    </row>
    <row r="2130" spans="27:27" x14ac:dyDescent="0.35">
      <c r="AA2130" s="66"/>
    </row>
    <row r="2131" spans="27:27" x14ac:dyDescent="0.35">
      <c r="AA2131" s="66"/>
    </row>
    <row r="2132" spans="27:27" x14ac:dyDescent="0.35">
      <c r="AA2132" s="66"/>
    </row>
    <row r="2133" spans="27:27" x14ac:dyDescent="0.35">
      <c r="AA2133" s="66"/>
    </row>
    <row r="2134" spans="27:27" x14ac:dyDescent="0.35">
      <c r="AA2134" s="66"/>
    </row>
    <row r="2135" spans="27:27" x14ac:dyDescent="0.35">
      <c r="AA2135" s="66"/>
    </row>
    <row r="2136" spans="27:27" x14ac:dyDescent="0.35">
      <c r="AA2136" s="66"/>
    </row>
    <row r="2137" spans="27:27" x14ac:dyDescent="0.35">
      <c r="AA2137" s="66"/>
    </row>
    <row r="2138" spans="27:27" x14ac:dyDescent="0.35">
      <c r="AA2138" s="66"/>
    </row>
    <row r="2139" spans="27:27" x14ac:dyDescent="0.35">
      <c r="AA2139" s="66"/>
    </row>
    <row r="2140" spans="27:27" x14ac:dyDescent="0.35">
      <c r="AA2140" s="66"/>
    </row>
    <row r="2141" spans="27:27" x14ac:dyDescent="0.35">
      <c r="AA2141" s="66"/>
    </row>
    <row r="2142" spans="27:27" x14ac:dyDescent="0.35">
      <c r="AA2142" s="66"/>
    </row>
    <row r="2143" spans="27:27" x14ac:dyDescent="0.35">
      <c r="AA2143" s="66"/>
    </row>
    <row r="2144" spans="27:27" x14ac:dyDescent="0.35">
      <c r="AA2144" s="66"/>
    </row>
    <row r="2145" spans="27:27" x14ac:dyDescent="0.35">
      <c r="AA2145" s="66"/>
    </row>
    <row r="2146" spans="27:27" x14ac:dyDescent="0.35">
      <c r="AA2146" s="66"/>
    </row>
    <row r="2147" spans="27:27" x14ac:dyDescent="0.35">
      <c r="AA2147" s="66"/>
    </row>
    <row r="2148" spans="27:27" x14ac:dyDescent="0.35">
      <c r="AA2148" s="66"/>
    </row>
    <row r="2149" spans="27:27" x14ac:dyDescent="0.35">
      <c r="AA2149" s="66"/>
    </row>
    <row r="2150" spans="27:27" x14ac:dyDescent="0.35">
      <c r="AA2150" s="66"/>
    </row>
    <row r="2151" spans="27:27" x14ac:dyDescent="0.35">
      <c r="AA2151" s="66"/>
    </row>
    <row r="2152" spans="27:27" x14ac:dyDescent="0.35">
      <c r="AA2152" s="66"/>
    </row>
    <row r="2153" spans="27:27" x14ac:dyDescent="0.35">
      <c r="AA2153" s="66"/>
    </row>
    <row r="2154" spans="27:27" x14ac:dyDescent="0.35">
      <c r="AA2154" s="66"/>
    </row>
    <row r="2155" spans="27:27" x14ac:dyDescent="0.35">
      <c r="AA2155" s="66"/>
    </row>
    <row r="2156" spans="27:27" x14ac:dyDescent="0.35">
      <c r="AA2156" s="66"/>
    </row>
    <row r="2157" spans="27:27" x14ac:dyDescent="0.35">
      <c r="AA2157" s="66"/>
    </row>
    <row r="2158" spans="27:27" x14ac:dyDescent="0.35">
      <c r="AA2158" s="66"/>
    </row>
    <row r="2159" spans="27:27" x14ac:dyDescent="0.35">
      <c r="AA2159" s="66"/>
    </row>
    <row r="2160" spans="27:27" x14ac:dyDescent="0.35">
      <c r="AA2160" s="66"/>
    </row>
    <row r="2161" spans="27:27" x14ac:dyDescent="0.35">
      <c r="AA2161" s="66"/>
    </row>
    <row r="2162" spans="27:27" x14ac:dyDescent="0.35">
      <c r="AA2162" s="66"/>
    </row>
    <row r="2163" spans="27:27" x14ac:dyDescent="0.35">
      <c r="AA2163" s="66"/>
    </row>
    <row r="2164" spans="27:27" x14ac:dyDescent="0.35">
      <c r="AA2164" s="66"/>
    </row>
    <row r="2165" spans="27:27" x14ac:dyDescent="0.35">
      <c r="AA2165" s="66"/>
    </row>
    <row r="2166" spans="27:27" x14ac:dyDescent="0.35">
      <c r="AA2166" s="66"/>
    </row>
    <row r="2167" spans="27:27" x14ac:dyDescent="0.35">
      <c r="AA2167" s="66"/>
    </row>
    <row r="2168" spans="27:27" x14ac:dyDescent="0.35">
      <c r="AA2168" s="66"/>
    </row>
    <row r="2169" spans="27:27" x14ac:dyDescent="0.35">
      <c r="AA2169" s="66"/>
    </row>
    <row r="2170" spans="27:27" x14ac:dyDescent="0.35">
      <c r="AA2170" s="66"/>
    </row>
    <row r="2171" spans="27:27" x14ac:dyDescent="0.35">
      <c r="AA2171" s="66"/>
    </row>
    <row r="2172" spans="27:27" x14ac:dyDescent="0.35">
      <c r="AA2172" s="66"/>
    </row>
    <row r="2173" spans="27:27" x14ac:dyDescent="0.35">
      <c r="AA2173" s="66"/>
    </row>
    <row r="2174" spans="27:27" x14ac:dyDescent="0.35">
      <c r="AA2174" s="66"/>
    </row>
    <row r="2175" spans="27:27" x14ac:dyDescent="0.35">
      <c r="AA2175" s="66"/>
    </row>
    <row r="2176" spans="27:27" x14ac:dyDescent="0.35">
      <c r="AA2176" s="66"/>
    </row>
    <row r="2177" spans="27:27" x14ac:dyDescent="0.35">
      <c r="AA2177" s="66"/>
    </row>
    <row r="2178" spans="27:27" x14ac:dyDescent="0.35">
      <c r="AA2178" s="66"/>
    </row>
    <row r="2179" spans="27:27" x14ac:dyDescent="0.35">
      <c r="AA2179" s="66"/>
    </row>
    <row r="2180" spans="27:27" x14ac:dyDescent="0.35">
      <c r="AA2180" s="66"/>
    </row>
    <row r="2181" spans="27:27" x14ac:dyDescent="0.35">
      <c r="AA2181" s="66"/>
    </row>
    <row r="2182" spans="27:27" x14ac:dyDescent="0.35">
      <c r="AA2182" s="66"/>
    </row>
    <row r="2183" spans="27:27" x14ac:dyDescent="0.35">
      <c r="AA2183" s="66"/>
    </row>
    <row r="2184" spans="27:27" x14ac:dyDescent="0.35">
      <c r="AA2184" s="66"/>
    </row>
    <row r="2185" spans="27:27" x14ac:dyDescent="0.35">
      <c r="AA2185" s="66"/>
    </row>
    <row r="2186" spans="27:27" x14ac:dyDescent="0.35">
      <c r="AA2186" s="66"/>
    </row>
    <row r="2187" spans="27:27" x14ac:dyDescent="0.35">
      <c r="AA2187" s="66"/>
    </row>
    <row r="2188" spans="27:27" x14ac:dyDescent="0.35">
      <c r="AA2188" s="66"/>
    </row>
    <row r="2189" spans="27:27" x14ac:dyDescent="0.35">
      <c r="AA2189" s="66"/>
    </row>
    <row r="2190" spans="27:27" x14ac:dyDescent="0.35">
      <c r="AA2190" s="66"/>
    </row>
    <row r="2191" spans="27:27" x14ac:dyDescent="0.35">
      <c r="AA2191" s="66"/>
    </row>
    <row r="2192" spans="27:27" x14ac:dyDescent="0.35">
      <c r="AA2192" s="66"/>
    </row>
    <row r="2193" spans="27:27" x14ac:dyDescent="0.35">
      <c r="AA2193" s="66"/>
    </row>
    <row r="2194" spans="27:27" x14ac:dyDescent="0.35">
      <c r="AA2194" s="66"/>
    </row>
    <row r="2195" spans="27:27" x14ac:dyDescent="0.35">
      <c r="AA2195" s="66"/>
    </row>
    <row r="2196" spans="27:27" x14ac:dyDescent="0.35">
      <c r="AA2196" s="66"/>
    </row>
    <row r="2197" spans="27:27" x14ac:dyDescent="0.35">
      <c r="AA2197" s="66"/>
    </row>
    <row r="2198" spans="27:27" x14ac:dyDescent="0.35">
      <c r="AA2198" s="66"/>
    </row>
    <row r="2199" spans="27:27" x14ac:dyDescent="0.35">
      <c r="AA2199" s="66"/>
    </row>
    <row r="2200" spans="27:27" x14ac:dyDescent="0.35">
      <c r="AA2200" s="66"/>
    </row>
    <row r="2201" spans="27:27" x14ac:dyDescent="0.35">
      <c r="AA2201" s="66"/>
    </row>
    <row r="2209" customFormat="1" x14ac:dyDescent="0.35"/>
    <row r="2210" customFormat="1" x14ac:dyDescent="0.35"/>
    <row r="2211" customFormat="1" x14ac:dyDescent="0.35"/>
    <row r="2212" customFormat="1" x14ac:dyDescent="0.35"/>
    <row r="2213" customFormat="1" x14ac:dyDescent="0.35"/>
    <row r="2214" customFormat="1" x14ac:dyDescent="0.35"/>
    <row r="2215" customFormat="1" x14ac:dyDescent="0.35"/>
    <row r="2216" customFormat="1" x14ac:dyDescent="0.35"/>
    <row r="2217" customFormat="1" x14ac:dyDescent="0.35"/>
    <row r="2218" customFormat="1" x14ac:dyDescent="0.35"/>
    <row r="2219" customFormat="1" x14ac:dyDescent="0.35"/>
    <row r="2220" customFormat="1" x14ac:dyDescent="0.35"/>
    <row r="2221" customFormat="1" x14ac:dyDescent="0.35"/>
    <row r="2222" customFormat="1" x14ac:dyDescent="0.35"/>
    <row r="2223" customFormat="1" x14ac:dyDescent="0.35"/>
    <row r="2224" customFormat="1" x14ac:dyDescent="0.35"/>
    <row r="2225" customFormat="1" x14ac:dyDescent="0.35"/>
    <row r="2226" customFormat="1" x14ac:dyDescent="0.35"/>
    <row r="2227" customFormat="1" x14ac:dyDescent="0.35"/>
    <row r="2228" customFormat="1" x14ac:dyDescent="0.35"/>
    <row r="2229" customFormat="1" x14ac:dyDescent="0.35"/>
    <row r="2230" customFormat="1" x14ac:dyDescent="0.35"/>
    <row r="2231" customFormat="1" x14ac:dyDescent="0.35"/>
    <row r="2232" customFormat="1" x14ac:dyDescent="0.35"/>
    <row r="2233" customFormat="1" x14ac:dyDescent="0.35"/>
    <row r="2234" customFormat="1" x14ac:dyDescent="0.35"/>
    <row r="2235" customFormat="1" x14ac:dyDescent="0.35"/>
    <row r="2236" customFormat="1" x14ac:dyDescent="0.35"/>
    <row r="2237" customFormat="1" x14ac:dyDescent="0.35"/>
    <row r="2238" customFormat="1" x14ac:dyDescent="0.35"/>
    <row r="2239" customFormat="1" x14ac:dyDescent="0.35"/>
    <row r="2240" customFormat="1" x14ac:dyDescent="0.35"/>
    <row r="2241" customFormat="1" x14ac:dyDescent="0.35"/>
    <row r="2242" customFormat="1" x14ac:dyDescent="0.35"/>
    <row r="2243" customFormat="1" x14ac:dyDescent="0.35"/>
    <row r="2244" customFormat="1" x14ac:dyDescent="0.35"/>
    <row r="2245" customFormat="1" x14ac:dyDescent="0.35"/>
    <row r="2246" customFormat="1" x14ac:dyDescent="0.35"/>
    <row r="2247" customFormat="1" x14ac:dyDescent="0.35"/>
    <row r="2248" customFormat="1" x14ac:dyDescent="0.35"/>
    <row r="2249" customFormat="1" x14ac:dyDescent="0.35"/>
    <row r="2250" customFormat="1" x14ac:dyDescent="0.35"/>
    <row r="2251" customFormat="1" x14ac:dyDescent="0.35"/>
    <row r="2252" customFormat="1" x14ac:dyDescent="0.35"/>
    <row r="2253" customFormat="1" x14ac:dyDescent="0.35"/>
    <row r="2254" customFormat="1" x14ac:dyDescent="0.35"/>
    <row r="2255" customFormat="1" x14ac:dyDescent="0.35"/>
    <row r="2256" customFormat="1" x14ac:dyDescent="0.35"/>
    <row r="2257" customFormat="1" x14ac:dyDescent="0.35"/>
    <row r="2258" customFormat="1" x14ac:dyDescent="0.35"/>
    <row r="2259" customFormat="1" x14ac:dyDescent="0.35"/>
    <row r="2260" customFormat="1" x14ac:dyDescent="0.35"/>
    <row r="2261" customFormat="1" x14ac:dyDescent="0.35"/>
    <row r="2262" customFormat="1" x14ac:dyDescent="0.35"/>
    <row r="2263" customFormat="1" x14ac:dyDescent="0.35"/>
    <row r="2264" customFormat="1" x14ac:dyDescent="0.35"/>
    <row r="2265" customFormat="1" x14ac:dyDescent="0.35"/>
    <row r="2266" customFormat="1" x14ac:dyDescent="0.35"/>
    <row r="2267" customFormat="1" x14ac:dyDescent="0.35"/>
    <row r="2268" customFormat="1" x14ac:dyDescent="0.35"/>
    <row r="2269" customFormat="1" x14ac:dyDescent="0.35"/>
    <row r="2270" customFormat="1" x14ac:dyDescent="0.35"/>
    <row r="2271" customFormat="1" x14ac:dyDescent="0.35"/>
    <row r="2272" customFormat="1" x14ac:dyDescent="0.35"/>
    <row r="2273" customFormat="1" x14ac:dyDescent="0.35"/>
    <row r="2274" customFormat="1" x14ac:dyDescent="0.35"/>
    <row r="2275" customFormat="1" x14ac:dyDescent="0.35"/>
    <row r="2276" customFormat="1" x14ac:dyDescent="0.35"/>
    <row r="2277" customFormat="1" x14ac:dyDescent="0.35"/>
    <row r="2278" customFormat="1" x14ac:dyDescent="0.35"/>
    <row r="2279" customFormat="1" x14ac:dyDescent="0.35"/>
    <row r="2280" customFormat="1" x14ac:dyDescent="0.35"/>
    <row r="2281" customFormat="1" x14ac:dyDescent="0.35"/>
    <row r="2282" customFormat="1" x14ac:dyDescent="0.35"/>
    <row r="2283" customFormat="1" x14ac:dyDescent="0.35"/>
    <row r="2284" customFormat="1" x14ac:dyDescent="0.35"/>
    <row r="2285" customFormat="1" x14ac:dyDescent="0.35"/>
    <row r="2286" customFormat="1" x14ac:dyDescent="0.35"/>
    <row r="2287" customFormat="1" x14ac:dyDescent="0.35"/>
    <row r="2288" customFormat="1" x14ac:dyDescent="0.35"/>
    <row r="2289" customFormat="1" x14ac:dyDescent="0.35"/>
    <row r="2290" customFormat="1" x14ac:dyDescent="0.35"/>
    <row r="2291" customFormat="1" x14ac:dyDescent="0.35"/>
    <row r="2292" customFormat="1" x14ac:dyDescent="0.35"/>
    <row r="2293" customFormat="1" x14ac:dyDescent="0.35"/>
    <row r="2294" customFormat="1" x14ac:dyDescent="0.35"/>
    <row r="2295" customFormat="1" x14ac:dyDescent="0.35"/>
    <row r="2296" customFormat="1" x14ac:dyDescent="0.35"/>
    <row r="2297" customFormat="1" x14ac:dyDescent="0.35"/>
    <row r="2298" customFormat="1" x14ac:dyDescent="0.35"/>
    <row r="2299" customFormat="1" x14ac:dyDescent="0.35"/>
    <row r="2300" customFormat="1" x14ac:dyDescent="0.35"/>
    <row r="2301" customFormat="1" x14ac:dyDescent="0.35"/>
    <row r="2302" customFormat="1" x14ac:dyDescent="0.35"/>
    <row r="2303" customFormat="1" x14ac:dyDescent="0.35"/>
    <row r="2304" customFormat="1" x14ac:dyDescent="0.35"/>
    <row r="2305" customFormat="1" x14ac:dyDescent="0.35"/>
    <row r="2306" customFormat="1" x14ac:dyDescent="0.35"/>
    <row r="2307" customFormat="1" x14ac:dyDescent="0.35"/>
    <row r="2308" customFormat="1" x14ac:dyDescent="0.35"/>
    <row r="2309" customFormat="1" x14ac:dyDescent="0.35"/>
    <row r="2310" customFormat="1" x14ac:dyDescent="0.35"/>
    <row r="2311" customFormat="1" x14ac:dyDescent="0.35"/>
    <row r="2312" customFormat="1" x14ac:dyDescent="0.35"/>
    <row r="2313" customFormat="1" x14ac:dyDescent="0.35"/>
    <row r="2314" customFormat="1" x14ac:dyDescent="0.35"/>
    <row r="2315" customFormat="1" x14ac:dyDescent="0.35"/>
    <row r="2316" customFormat="1" x14ac:dyDescent="0.35"/>
    <row r="2317" customFormat="1" x14ac:dyDescent="0.35"/>
    <row r="2318" customFormat="1" x14ac:dyDescent="0.35"/>
    <row r="2319" customFormat="1" x14ac:dyDescent="0.35"/>
    <row r="2320" customFormat="1" x14ac:dyDescent="0.35"/>
    <row r="2321" customFormat="1" x14ac:dyDescent="0.35"/>
    <row r="2322" customFormat="1" x14ac:dyDescent="0.35"/>
    <row r="2323" customFormat="1" x14ac:dyDescent="0.35"/>
    <row r="2324" customFormat="1" x14ac:dyDescent="0.35"/>
    <row r="2325" customFormat="1" x14ac:dyDescent="0.35"/>
    <row r="2326" customFormat="1" x14ac:dyDescent="0.35"/>
    <row r="2327" customFormat="1" x14ac:dyDescent="0.35"/>
    <row r="2328" customFormat="1" x14ac:dyDescent="0.35"/>
    <row r="2329" customFormat="1" x14ac:dyDescent="0.35"/>
    <row r="2330" customFormat="1" x14ac:dyDescent="0.35"/>
    <row r="2331" customFormat="1" x14ac:dyDescent="0.35"/>
    <row r="2332" customFormat="1" x14ac:dyDescent="0.35"/>
    <row r="2333" customFormat="1" x14ac:dyDescent="0.35"/>
    <row r="2334" customFormat="1" x14ac:dyDescent="0.35"/>
    <row r="2335" customFormat="1" x14ac:dyDescent="0.35"/>
    <row r="2336" customFormat="1" x14ac:dyDescent="0.35"/>
    <row r="2337" customFormat="1" x14ac:dyDescent="0.35"/>
    <row r="2338" customFormat="1" x14ac:dyDescent="0.35"/>
    <row r="2339" customFormat="1" x14ac:dyDescent="0.35"/>
    <row r="2340" customFormat="1" x14ac:dyDescent="0.35"/>
    <row r="2341" customFormat="1" x14ac:dyDescent="0.35"/>
    <row r="2342" customFormat="1" x14ac:dyDescent="0.35"/>
    <row r="2343" customFormat="1" x14ac:dyDescent="0.35"/>
    <row r="2344" customFormat="1" x14ac:dyDescent="0.35"/>
    <row r="2345" customFormat="1" x14ac:dyDescent="0.35"/>
    <row r="2346" customFormat="1" x14ac:dyDescent="0.35"/>
    <row r="2347" customFormat="1" x14ac:dyDescent="0.35"/>
    <row r="2348" customFormat="1" x14ac:dyDescent="0.35"/>
    <row r="2349" customFormat="1" x14ac:dyDescent="0.35"/>
    <row r="2350" customFormat="1" x14ac:dyDescent="0.35"/>
    <row r="2351" customFormat="1" x14ac:dyDescent="0.35"/>
    <row r="2352" customFormat="1" x14ac:dyDescent="0.35"/>
    <row r="2353" customFormat="1" x14ac:dyDescent="0.35"/>
    <row r="2354" customFormat="1" x14ac:dyDescent="0.35"/>
    <row r="2355" customFormat="1" x14ac:dyDescent="0.35"/>
    <row r="2356" customFormat="1" x14ac:dyDescent="0.35"/>
    <row r="2357" customFormat="1" x14ac:dyDescent="0.35"/>
    <row r="2358" customFormat="1" x14ac:dyDescent="0.35"/>
    <row r="2359" customFormat="1" x14ac:dyDescent="0.35"/>
    <row r="2360" customFormat="1" x14ac:dyDescent="0.35"/>
    <row r="2361" customFormat="1" x14ac:dyDescent="0.35"/>
    <row r="2362" customFormat="1" x14ac:dyDescent="0.35"/>
    <row r="2363" customFormat="1" x14ac:dyDescent="0.35"/>
    <row r="2364" customFormat="1" x14ac:dyDescent="0.35"/>
    <row r="2365" customFormat="1" x14ac:dyDescent="0.35"/>
    <row r="2366" customFormat="1" x14ac:dyDescent="0.35"/>
    <row r="2367" customFormat="1" x14ac:dyDescent="0.35"/>
    <row r="2368" customFormat="1" x14ac:dyDescent="0.35"/>
    <row r="2369" customFormat="1" x14ac:dyDescent="0.35"/>
    <row r="2370" customFormat="1" x14ac:dyDescent="0.35"/>
    <row r="2371" customFormat="1" x14ac:dyDescent="0.35"/>
    <row r="2372" customFormat="1" x14ac:dyDescent="0.35"/>
    <row r="2373" customFormat="1" x14ac:dyDescent="0.35"/>
    <row r="2374" customFormat="1" x14ac:dyDescent="0.35"/>
    <row r="2375" customFormat="1" x14ac:dyDescent="0.35"/>
    <row r="2376" customFormat="1" x14ac:dyDescent="0.35"/>
    <row r="2377" customFormat="1" x14ac:dyDescent="0.35"/>
    <row r="2378" customFormat="1" x14ac:dyDescent="0.35"/>
    <row r="2379" customFormat="1" x14ac:dyDescent="0.35"/>
    <row r="2380" customFormat="1" x14ac:dyDescent="0.35"/>
    <row r="2381" customFormat="1" x14ac:dyDescent="0.35"/>
    <row r="2382" customFormat="1" x14ac:dyDescent="0.35"/>
    <row r="2383" customFormat="1" x14ac:dyDescent="0.35"/>
    <row r="2384" customFormat="1" x14ac:dyDescent="0.35"/>
    <row r="2385" customFormat="1" x14ac:dyDescent="0.35"/>
    <row r="2386" customFormat="1" x14ac:dyDescent="0.35"/>
    <row r="2387" customFormat="1" x14ac:dyDescent="0.35"/>
    <row r="2388" customFormat="1" x14ac:dyDescent="0.35"/>
    <row r="2389" customFormat="1" x14ac:dyDescent="0.35"/>
    <row r="2390" customFormat="1" x14ac:dyDescent="0.35"/>
    <row r="2391" customFormat="1" x14ac:dyDescent="0.35"/>
    <row r="2392" customFormat="1" x14ac:dyDescent="0.35"/>
    <row r="2393" customFormat="1" x14ac:dyDescent="0.35"/>
    <row r="2394" customFormat="1" x14ac:dyDescent="0.35"/>
    <row r="2395" customFormat="1" x14ac:dyDescent="0.35"/>
    <row r="2396" customFormat="1" x14ac:dyDescent="0.35"/>
    <row r="2397" customFormat="1" x14ac:dyDescent="0.35"/>
    <row r="2398" customFormat="1" x14ac:dyDescent="0.35"/>
    <row r="2399" customFormat="1" x14ac:dyDescent="0.35"/>
    <row r="2400" customFormat="1" x14ac:dyDescent="0.35"/>
    <row r="2401" customFormat="1" x14ac:dyDescent="0.35"/>
    <row r="2402" customFormat="1" x14ac:dyDescent="0.35"/>
    <row r="2403" customFormat="1" x14ac:dyDescent="0.35"/>
    <row r="2404" customFormat="1" x14ac:dyDescent="0.35"/>
    <row r="2405" customFormat="1" x14ac:dyDescent="0.35"/>
    <row r="2406" customFormat="1" x14ac:dyDescent="0.35"/>
    <row r="2407" customFormat="1" x14ac:dyDescent="0.35"/>
    <row r="2408" customFormat="1" x14ac:dyDescent="0.35"/>
    <row r="2409" customFormat="1" x14ac:dyDescent="0.35"/>
    <row r="2410" customFormat="1" x14ac:dyDescent="0.35"/>
    <row r="2411" customFormat="1" x14ac:dyDescent="0.35"/>
    <row r="2412" customFormat="1" x14ac:dyDescent="0.35"/>
    <row r="2413" customFormat="1" x14ac:dyDescent="0.35"/>
    <row r="2414" customFormat="1" x14ac:dyDescent="0.35"/>
    <row r="2415" customFormat="1" x14ac:dyDescent="0.35"/>
    <row r="2416" customFormat="1" x14ac:dyDescent="0.35"/>
    <row r="2417" customFormat="1" x14ac:dyDescent="0.35"/>
    <row r="2418" customFormat="1" x14ac:dyDescent="0.35"/>
    <row r="2419" customFormat="1" x14ac:dyDescent="0.35"/>
    <row r="2420" customFormat="1" x14ac:dyDescent="0.35"/>
    <row r="2421" customFormat="1" x14ac:dyDescent="0.35"/>
    <row r="2422" customFormat="1" x14ac:dyDescent="0.35"/>
    <row r="2423" customFormat="1" x14ac:dyDescent="0.35"/>
    <row r="2424" customFormat="1" x14ac:dyDescent="0.35"/>
    <row r="2425" customFormat="1" x14ac:dyDescent="0.35"/>
    <row r="2426" customFormat="1" x14ac:dyDescent="0.35"/>
    <row r="2427" customFormat="1" x14ac:dyDescent="0.35"/>
    <row r="2428" customFormat="1" x14ac:dyDescent="0.35"/>
    <row r="2429" customFormat="1" x14ac:dyDescent="0.35"/>
    <row r="2430" customFormat="1" x14ac:dyDescent="0.35"/>
    <row r="2431" customFormat="1" x14ac:dyDescent="0.35"/>
    <row r="2432" customFormat="1" x14ac:dyDescent="0.35"/>
    <row r="2433" customFormat="1" x14ac:dyDescent="0.35"/>
    <row r="2434" customFormat="1" x14ac:dyDescent="0.35"/>
    <row r="2435" customFormat="1" x14ac:dyDescent="0.35"/>
    <row r="2436" customFormat="1" x14ac:dyDescent="0.35"/>
    <row r="2437" customFormat="1" x14ac:dyDescent="0.35"/>
    <row r="2438" customFormat="1" x14ac:dyDescent="0.35"/>
    <row r="2439" customFormat="1" x14ac:dyDescent="0.35"/>
    <row r="2440" customFormat="1" x14ac:dyDescent="0.35"/>
    <row r="2441" customFormat="1" x14ac:dyDescent="0.35"/>
    <row r="2442" customFormat="1" x14ac:dyDescent="0.35"/>
    <row r="2443" customFormat="1" x14ac:dyDescent="0.35"/>
    <row r="2444" customFormat="1" x14ac:dyDescent="0.35"/>
    <row r="2445" customFormat="1" x14ac:dyDescent="0.35"/>
    <row r="2446" customFormat="1" x14ac:dyDescent="0.35"/>
    <row r="2447" customFormat="1" x14ac:dyDescent="0.35"/>
    <row r="2448" customFormat="1" x14ac:dyDescent="0.35"/>
    <row r="2449" customFormat="1" x14ac:dyDescent="0.35"/>
    <row r="2450" customFormat="1" x14ac:dyDescent="0.35"/>
    <row r="2451" customFormat="1" x14ac:dyDescent="0.35"/>
    <row r="2452" customFormat="1" x14ac:dyDescent="0.35"/>
    <row r="2453" customFormat="1" x14ac:dyDescent="0.35"/>
    <row r="2454" customFormat="1" x14ac:dyDescent="0.35"/>
    <row r="2455" customFormat="1" x14ac:dyDescent="0.35"/>
    <row r="2456" customFormat="1" x14ac:dyDescent="0.35"/>
    <row r="2457" customFormat="1" x14ac:dyDescent="0.35"/>
    <row r="2458" customFormat="1" x14ac:dyDescent="0.35"/>
    <row r="2459" customFormat="1" x14ac:dyDescent="0.35"/>
    <row r="2460" customFormat="1" x14ac:dyDescent="0.35"/>
    <row r="2461" customFormat="1" x14ac:dyDescent="0.35"/>
    <row r="2462" customFormat="1" x14ac:dyDescent="0.35"/>
    <row r="2463" customFormat="1" x14ac:dyDescent="0.35"/>
    <row r="2464" customFormat="1" x14ac:dyDescent="0.35"/>
    <row r="2465" customFormat="1" x14ac:dyDescent="0.35"/>
    <row r="2466" customFormat="1" x14ac:dyDescent="0.35"/>
    <row r="2467" customFormat="1" x14ac:dyDescent="0.35"/>
    <row r="2468" customFormat="1" x14ac:dyDescent="0.35"/>
    <row r="2469" customFormat="1" x14ac:dyDescent="0.35"/>
    <row r="2470" customFormat="1" x14ac:dyDescent="0.35"/>
    <row r="2471" customFormat="1" x14ac:dyDescent="0.35"/>
    <row r="2472" customFormat="1" x14ac:dyDescent="0.35"/>
    <row r="2473" customFormat="1" x14ac:dyDescent="0.35"/>
    <row r="2474" customFormat="1" x14ac:dyDescent="0.35"/>
    <row r="2475" customFormat="1" x14ac:dyDescent="0.35"/>
    <row r="2476" customFormat="1" x14ac:dyDescent="0.35"/>
    <row r="2477" customFormat="1" x14ac:dyDescent="0.35"/>
    <row r="2478" customFormat="1" x14ac:dyDescent="0.35"/>
    <row r="2479" customFormat="1" x14ac:dyDescent="0.35"/>
    <row r="2480" customFormat="1" x14ac:dyDescent="0.35"/>
    <row r="2481" customFormat="1" x14ac:dyDescent="0.35"/>
    <row r="2482" customFormat="1" x14ac:dyDescent="0.35"/>
    <row r="2483" customFormat="1" x14ac:dyDescent="0.35"/>
    <row r="2484" customFormat="1" x14ac:dyDescent="0.35"/>
    <row r="2485" customFormat="1" x14ac:dyDescent="0.35"/>
    <row r="2486" customFormat="1" x14ac:dyDescent="0.35"/>
    <row r="2487" customFormat="1" x14ac:dyDescent="0.35"/>
    <row r="2488" customFormat="1" x14ac:dyDescent="0.35"/>
    <row r="2489" customFormat="1" x14ac:dyDescent="0.35"/>
    <row r="2490" customFormat="1" x14ac:dyDescent="0.35"/>
    <row r="2491" customFormat="1" x14ac:dyDescent="0.35"/>
    <row r="2492" customFormat="1" x14ac:dyDescent="0.35"/>
    <row r="2493" customFormat="1" x14ac:dyDescent="0.35"/>
    <row r="2494" customFormat="1" x14ac:dyDescent="0.35"/>
    <row r="2495" customFormat="1" x14ac:dyDescent="0.35"/>
    <row r="2496" customFormat="1" x14ac:dyDescent="0.35"/>
    <row r="2497" customFormat="1" x14ac:dyDescent="0.35"/>
    <row r="2498" customFormat="1" x14ac:dyDescent="0.35"/>
    <row r="2499" customFormat="1" x14ac:dyDescent="0.35"/>
    <row r="2500" customFormat="1" x14ac:dyDescent="0.35"/>
    <row r="2501" customFormat="1" x14ac:dyDescent="0.35"/>
    <row r="2502" customFormat="1" x14ac:dyDescent="0.35"/>
    <row r="2503" customFormat="1" x14ac:dyDescent="0.35"/>
    <row r="2504" customFormat="1" x14ac:dyDescent="0.35"/>
    <row r="2505" customFormat="1" x14ac:dyDescent="0.35"/>
    <row r="2506" customFormat="1" x14ac:dyDescent="0.35"/>
    <row r="2507" customFormat="1" x14ac:dyDescent="0.35"/>
    <row r="2508" customFormat="1" x14ac:dyDescent="0.35"/>
    <row r="2509" customFormat="1" x14ac:dyDescent="0.35"/>
    <row r="2510" customFormat="1" x14ac:dyDescent="0.35"/>
    <row r="2511" customFormat="1" x14ac:dyDescent="0.35"/>
    <row r="2512" customFormat="1" x14ac:dyDescent="0.35"/>
    <row r="2513" customFormat="1" x14ac:dyDescent="0.35"/>
    <row r="2514" customFormat="1" x14ac:dyDescent="0.35"/>
    <row r="2515" customFormat="1" x14ac:dyDescent="0.35"/>
    <row r="2516" customFormat="1" x14ac:dyDescent="0.35"/>
    <row r="2517" customFormat="1" x14ac:dyDescent="0.35"/>
    <row r="2518" customFormat="1" x14ac:dyDescent="0.35"/>
    <row r="2519" customFormat="1" x14ac:dyDescent="0.35"/>
    <row r="2520" customFormat="1" x14ac:dyDescent="0.35"/>
    <row r="2521" customFormat="1" x14ac:dyDescent="0.35"/>
    <row r="2522" customFormat="1" x14ac:dyDescent="0.35"/>
    <row r="2523" customFormat="1" x14ac:dyDescent="0.35"/>
    <row r="2524" customFormat="1" x14ac:dyDescent="0.35"/>
    <row r="2525" customFormat="1" x14ac:dyDescent="0.35"/>
    <row r="2526" customFormat="1" x14ac:dyDescent="0.35"/>
    <row r="2527" customFormat="1" x14ac:dyDescent="0.35"/>
    <row r="2528" customFormat="1" x14ac:dyDescent="0.35"/>
    <row r="2529" customFormat="1" x14ac:dyDescent="0.35"/>
    <row r="2530" customFormat="1" x14ac:dyDescent="0.35"/>
    <row r="2531" customFormat="1" x14ac:dyDescent="0.35"/>
    <row r="2532" customFormat="1" x14ac:dyDescent="0.35"/>
    <row r="2533" customFormat="1" x14ac:dyDescent="0.35"/>
    <row r="2534" customFormat="1" x14ac:dyDescent="0.35"/>
    <row r="2535" customFormat="1" x14ac:dyDescent="0.35"/>
    <row r="2536" customFormat="1" x14ac:dyDescent="0.35"/>
    <row r="2537" customFormat="1" x14ac:dyDescent="0.35"/>
    <row r="2538" customFormat="1" x14ac:dyDescent="0.35"/>
    <row r="2539" customFormat="1" x14ac:dyDescent="0.35"/>
    <row r="2540" customFormat="1" x14ac:dyDescent="0.35"/>
    <row r="2541" customFormat="1" x14ac:dyDescent="0.35"/>
    <row r="2542" customFormat="1" x14ac:dyDescent="0.35"/>
    <row r="2543" customFormat="1" x14ac:dyDescent="0.35"/>
    <row r="2544" customFormat="1" x14ac:dyDescent="0.35"/>
    <row r="2545" customFormat="1" x14ac:dyDescent="0.35"/>
    <row r="2546" customFormat="1" x14ac:dyDescent="0.35"/>
    <row r="2547" customFormat="1" x14ac:dyDescent="0.35"/>
    <row r="2548" customFormat="1" x14ac:dyDescent="0.35"/>
    <row r="2549" customFormat="1" x14ac:dyDescent="0.35"/>
    <row r="2550" customFormat="1" x14ac:dyDescent="0.35"/>
    <row r="2551" customFormat="1" x14ac:dyDescent="0.35"/>
    <row r="2552" customFormat="1" x14ac:dyDescent="0.35"/>
    <row r="2553" customFormat="1" x14ac:dyDescent="0.35"/>
    <row r="2554" customFormat="1" x14ac:dyDescent="0.35"/>
    <row r="2555" customFormat="1" x14ac:dyDescent="0.35"/>
    <row r="2556" customFormat="1" x14ac:dyDescent="0.35"/>
    <row r="2557" customFormat="1" x14ac:dyDescent="0.35"/>
    <row r="2558" customFormat="1" x14ac:dyDescent="0.35"/>
    <row r="2559" customFormat="1" x14ac:dyDescent="0.35"/>
    <row r="2560" customFormat="1" x14ac:dyDescent="0.35"/>
    <row r="2561" customFormat="1" x14ac:dyDescent="0.35"/>
    <row r="2562" customFormat="1" x14ac:dyDescent="0.35"/>
    <row r="2563" customFormat="1" x14ac:dyDescent="0.35"/>
    <row r="2564" customFormat="1" x14ac:dyDescent="0.35"/>
    <row r="2565" customFormat="1" x14ac:dyDescent="0.35"/>
    <row r="2566" customFormat="1" x14ac:dyDescent="0.35"/>
    <row r="2567" customFormat="1" x14ac:dyDescent="0.35"/>
    <row r="2568" customFormat="1" x14ac:dyDescent="0.35"/>
    <row r="2569" customFormat="1" x14ac:dyDescent="0.35"/>
    <row r="2570" customFormat="1" x14ac:dyDescent="0.35"/>
    <row r="2571" customFormat="1" x14ac:dyDescent="0.35"/>
    <row r="2572" customFormat="1" x14ac:dyDescent="0.35"/>
    <row r="2573" customFormat="1" x14ac:dyDescent="0.35"/>
    <row r="2574" customFormat="1" x14ac:dyDescent="0.35"/>
    <row r="2575" customFormat="1" x14ac:dyDescent="0.35"/>
    <row r="2576" customFormat="1" x14ac:dyDescent="0.35"/>
    <row r="2577" customFormat="1" x14ac:dyDescent="0.35"/>
    <row r="2578" customFormat="1" x14ac:dyDescent="0.35"/>
    <row r="2579" customFormat="1" x14ac:dyDescent="0.35"/>
    <row r="2580" customFormat="1" x14ac:dyDescent="0.35"/>
    <row r="2581" customFormat="1" x14ac:dyDescent="0.35"/>
    <row r="2582" customFormat="1" x14ac:dyDescent="0.35"/>
    <row r="2583" customFormat="1" x14ac:dyDescent="0.35"/>
    <row r="2584" customFormat="1" x14ac:dyDescent="0.35"/>
    <row r="2585" customFormat="1" x14ac:dyDescent="0.35"/>
    <row r="2586" customFormat="1" x14ac:dyDescent="0.35"/>
    <row r="2587" customFormat="1" x14ac:dyDescent="0.35"/>
    <row r="2588" customFormat="1" x14ac:dyDescent="0.35"/>
    <row r="2589" customFormat="1" x14ac:dyDescent="0.35"/>
    <row r="2590" customFormat="1" x14ac:dyDescent="0.35"/>
    <row r="2591" customFormat="1" x14ac:dyDescent="0.35"/>
    <row r="2592" customFormat="1" x14ac:dyDescent="0.35"/>
    <row r="2593" customFormat="1" x14ac:dyDescent="0.35"/>
    <row r="2594" customFormat="1" x14ac:dyDescent="0.35"/>
    <row r="2595" customFormat="1" x14ac:dyDescent="0.35"/>
    <row r="2596" customFormat="1" x14ac:dyDescent="0.35"/>
    <row r="2597" customFormat="1" x14ac:dyDescent="0.35"/>
    <row r="2598" customFormat="1" x14ac:dyDescent="0.35"/>
    <row r="2599" customFormat="1" x14ac:dyDescent="0.35"/>
    <row r="2600" customFormat="1" x14ac:dyDescent="0.35"/>
    <row r="2601" customFormat="1" x14ac:dyDescent="0.35"/>
    <row r="2602" customFormat="1" x14ac:dyDescent="0.35"/>
    <row r="2603" customFormat="1" x14ac:dyDescent="0.35"/>
    <row r="2604" customFormat="1" x14ac:dyDescent="0.35"/>
    <row r="2605" customFormat="1" x14ac:dyDescent="0.35"/>
    <row r="2606" customFormat="1" x14ac:dyDescent="0.35"/>
    <row r="2607" customFormat="1" x14ac:dyDescent="0.35"/>
    <row r="2608" customFormat="1" x14ac:dyDescent="0.35"/>
    <row r="2609" customFormat="1" x14ac:dyDescent="0.35"/>
    <row r="2610" customFormat="1" x14ac:dyDescent="0.35"/>
    <row r="2611" customFormat="1" x14ac:dyDescent="0.35"/>
    <row r="2612" customFormat="1" x14ac:dyDescent="0.35"/>
    <row r="2613" customFormat="1" x14ac:dyDescent="0.35"/>
    <row r="2614" customFormat="1" x14ac:dyDescent="0.35"/>
    <row r="2615" customFormat="1" x14ac:dyDescent="0.35"/>
    <row r="2616" customFormat="1" x14ac:dyDescent="0.35"/>
    <row r="2617" customFormat="1" x14ac:dyDescent="0.35"/>
    <row r="2618" customFormat="1" x14ac:dyDescent="0.35"/>
    <row r="2619" customFormat="1" x14ac:dyDescent="0.35"/>
    <row r="2620" customFormat="1" x14ac:dyDescent="0.35"/>
    <row r="2621" customFormat="1" x14ac:dyDescent="0.35"/>
    <row r="2622" customFormat="1" x14ac:dyDescent="0.35"/>
    <row r="2623" customFormat="1" x14ac:dyDescent="0.35"/>
    <row r="2624" customFormat="1" x14ac:dyDescent="0.35"/>
    <row r="2625" customFormat="1" x14ac:dyDescent="0.35"/>
    <row r="2626" customFormat="1" x14ac:dyDescent="0.35"/>
    <row r="2627" customFormat="1" x14ac:dyDescent="0.35"/>
    <row r="2628" customFormat="1" x14ac:dyDescent="0.35"/>
    <row r="2629" customFormat="1" x14ac:dyDescent="0.35"/>
    <row r="2630" customFormat="1" x14ac:dyDescent="0.35"/>
    <row r="2631" customFormat="1" x14ac:dyDescent="0.35"/>
    <row r="2632" customFormat="1" x14ac:dyDescent="0.35"/>
    <row r="2633" customFormat="1" x14ac:dyDescent="0.35"/>
    <row r="2634" customFormat="1" x14ac:dyDescent="0.35"/>
    <row r="2635" customFormat="1" x14ac:dyDescent="0.35"/>
    <row r="2636" customFormat="1" x14ac:dyDescent="0.35"/>
    <row r="2637" customFormat="1" x14ac:dyDescent="0.35"/>
    <row r="2638" customFormat="1" x14ac:dyDescent="0.35"/>
    <row r="2639" customFormat="1" x14ac:dyDescent="0.35"/>
    <row r="2640" customFormat="1" x14ac:dyDescent="0.35"/>
    <row r="2641" customFormat="1" x14ac:dyDescent="0.35"/>
    <row r="2642" customFormat="1" x14ac:dyDescent="0.35"/>
    <row r="2643" customFormat="1" x14ac:dyDescent="0.35"/>
    <row r="2644" customFormat="1" x14ac:dyDescent="0.35"/>
    <row r="2645" customFormat="1" x14ac:dyDescent="0.35"/>
    <row r="2646" customFormat="1" x14ac:dyDescent="0.35"/>
    <row r="2647" customFormat="1" x14ac:dyDescent="0.35"/>
    <row r="2648" customFormat="1" x14ac:dyDescent="0.35"/>
    <row r="2649" customFormat="1" x14ac:dyDescent="0.35"/>
    <row r="2650" customFormat="1" x14ac:dyDescent="0.35"/>
    <row r="2651" customFormat="1" x14ac:dyDescent="0.35"/>
    <row r="2652" customFormat="1" x14ac:dyDescent="0.35"/>
    <row r="2653" customFormat="1" x14ac:dyDescent="0.35"/>
    <row r="2654" customFormat="1" x14ac:dyDescent="0.35"/>
    <row r="2655" customFormat="1" x14ac:dyDescent="0.35"/>
    <row r="2656" customFormat="1" x14ac:dyDescent="0.35"/>
    <row r="2657" customFormat="1" x14ac:dyDescent="0.35"/>
    <row r="2658" customFormat="1" x14ac:dyDescent="0.35"/>
    <row r="2659" customFormat="1" x14ac:dyDescent="0.35"/>
    <row r="2660" customFormat="1" x14ac:dyDescent="0.35"/>
    <row r="2661" customFormat="1" x14ac:dyDescent="0.35"/>
    <row r="2662" customFormat="1" x14ac:dyDescent="0.35"/>
    <row r="2663" customFormat="1" x14ac:dyDescent="0.35"/>
    <row r="2664" customFormat="1" x14ac:dyDescent="0.35"/>
    <row r="2665" customFormat="1" x14ac:dyDescent="0.35"/>
    <row r="2666" customFormat="1" x14ac:dyDescent="0.35"/>
    <row r="2667" customFormat="1" x14ac:dyDescent="0.35"/>
    <row r="2668" customFormat="1" x14ac:dyDescent="0.35"/>
    <row r="2669" customFormat="1" x14ac:dyDescent="0.35"/>
    <row r="2670" customFormat="1" x14ac:dyDescent="0.35"/>
    <row r="2671" customFormat="1" x14ac:dyDescent="0.35"/>
    <row r="2672" customFormat="1" x14ac:dyDescent="0.35"/>
    <row r="2673" customFormat="1" x14ac:dyDescent="0.35"/>
    <row r="2674" customFormat="1" x14ac:dyDescent="0.35"/>
    <row r="2675" customFormat="1" x14ac:dyDescent="0.35"/>
    <row r="2676" customFormat="1" x14ac:dyDescent="0.35"/>
    <row r="2677" customFormat="1" x14ac:dyDescent="0.35"/>
    <row r="2678" customFormat="1" x14ac:dyDescent="0.35"/>
    <row r="2679" customFormat="1" x14ac:dyDescent="0.35"/>
    <row r="2680" customFormat="1" x14ac:dyDescent="0.35"/>
    <row r="2681" customFormat="1" x14ac:dyDescent="0.35"/>
    <row r="2682" customFormat="1" x14ac:dyDescent="0.35"/>
    <row r="2683" customFormat="1" x14ac:dyDescent="0.35"/>
    <row r="2684" customFormat="1" x14ac:dyDescent="0.35"/>
    <row r="2685" customFormat="1" x14ac:dyDescent="0.35"/>
    <row r="2686" customFormat="1" x14ac:dyDescent="0.35"/>
    <row r="2687" customFormat="1" x14ac:dyDescent="0.35"/>
    <row r="2688" customFormat="1" x14ac:dyDescent="0.35"/>
    <row r="2689" spans="27:27" x14ac:dyDescent="0.35">
      <c r="AA2689" s="66"/>
    </row>
    <row r="2690" spans="27:27" x14ac:dyDescent="0.35">
      <c r="AA2690" s="66"/>
    </row>
    <row r="2691" spans="27:27" x14ac:dyDescent="0.35">
      <c r="AA2691" s="66"/>
    </row>
    <row r="2692" spans="27:27" x14ac:dyDescent="0.35">
      <c r="AA2692" s="66"/>
    </row>
    <row r="2693" spans="27:27" x14ac:dyDescent="0.35">
      <c r="AA2693" s="66"/>
    </row>
    <row r="2694" spans="27:27" x14ac:dyDescent="0.35">
      <c r="AA2694" s="66"/>
    </row>
    <row r="2695" spans="27:27" x14ac:dyDescent="0.35">
      <c r="AA2695" s="66"/>
    </row>
    <row r="2696" spans="27:27" x14ac:dyDescent="0.35">
      <c r="AA2696" s="66"/>
    </row>
    <row r="2697" spans="27:27" x14ac:dyDescent="0.35">
      <c r="AA2697" s="66"/>
    </row>
    <row r="2698" spans="27:27" x14ac:dyDescent="0.35">
      <c r="AA2698" s="66"/>
    </row>
    <row r="2699" spans="27:27" x14ac:dyDescent="0.35">
      <c r="AA2699" s="66"/>
    </row>
    <row r="2700" spans="27:27" x14ac:dyDescent="0.35">
      <c r="AA2700" s="66"/>
    </row>
    <row r="2701" spans="27:27" x14ac:dyDescent="0.35">
      <c r="AA2701" s="66"/>
    </row>
    <row r="2702" spans="27:27" x14ac:dyDescent="0.35">
      <c r="AA2702" s="66"/>
    </row>
    <row r="2703" spans="27:27" x14ac:dyDescent="0.35">
      <c r="AA2703" s="66"/>
    </row>
    <row r="2704" spans="27:27" x14ac:dyDescent="0.35">
      <c r="AA2704" s="66"/>
    </row>
    <row r="2705" spans="27:27" x14ac:dyDescent="0.35">
      <c r="AA2705" s="66"/>
    </row>
    <row r="2706" spans="27:27" x14ac:dyDescent="0.35">
      <c r="AA2706" s="66"/>
    </row>
    <row r="2707" spans="27:27" x14ac:dyDescent="0.35">
      <c r="AA2707" s="66"/>
    </row>
    <row r="2708" spans="27:27" x14ac:dyDescent="0.35">
      <c r="AA2708" s="66"/>
    </row>
    <row r="2709" spans="27:27" x14ac:dyDescent="0.35">
      <c r="AA2709" s="66"/>
    </row>
    <row r="2710" spans="27:27" x14ac:dyDescent="0.35">
      <c r="AA2710" s="66"/>
    </row>
    <row r="2711" spans="27:27" x14ac:dyDescent="0.35">
      <c r="AA2711" s="66"/>
    </row>
    <row r="2712" spans="27:27" x14ac:dyDescent="0.35">
      <c r="AA2712" s="66"/>
    </row>
    <row r="2713" spans="27:27" x14ac:dyDescent="0.35">
      <c r="AA2713" s="66"/>
    </row>
    <row r="2714" spans="27:27" x14ac:dyDescent="0.35">
      <c r="AA2714" s="66"/>
    </row>
    <row r="2715" spans="27:27" x14ac:dyDescent="0.35">
      <c r="AA2715" s="66"/>
    </row>
    <row r="2716" spans="27:27" x14ac:dyDescent="0.35">
      <c r="AA2716" s="66"/>
    </row>
    <row r="2717" spans="27:27" x14ac:dyDescent="0.35">
      <c r="AA2717" s="66"/>
    </row>
    <row r="2718" spans="27:27" x14ac:dyDescent="0.35">
      <c r="AA2718" s="66"/>
    </row>
    <row r="2719" spans="27:27" x14ac:dyDescent="0.35">
      <c r="AA2719" s="66"/>
    </row>
    <row r="2720" spans="27:27" x14ac:dyDescent="0.35">
      <c r="AA2720" s="66"/>
    </row>
    <row r="2721" spans="27:27" x14ac:dyDescent="0.35">
      <c r="AA2721" s="66"/>
    </row>
    <row r="2722" spans="27:27" x14ac:dyDescent="0.35">
      <c r="AA2722" s="66"/>
    </row>
    <row r="2723" spans="27:27" x14ac:dyDescent="0.35">
      <c r="AA2723" s="66"/>
    </row>
    <row r="2724" spans="27:27" x14ac:dyDescent="0.35">
      <c r="AA2724" s="66"/>
    </row>
    <row r="2725" spans="27:27" x14ac:dyDescent="0.35">
      <c r="AA2725" s="66"/>
    </row>
    <row r="2726" spans="27:27" x14ac:dyDescent="0.35">
      <c r="AA2726" s="66"/>
    </row>
    <row r="2727" spans="27:27" x14ac:dyDescent="0.35">
      <c r="AA2727" s="66"/>
    </row>
    <row r="2728" spans="27:27" x14ac:dyDescent="0.35">
      <c r="AA2728" s="66"/>
    </row>
    <row r="2729" spans="27:27" x14ac:dyDescent="0.35">
      <c r="AA2729" s="66"/>
    </row>
    <row r="2730" spans="27:27" x14ac:dyDescent="0.35">
      <c r="AA2730" s="66"/>
    </row>
    <row r="2731" spans="27:27" x14ac:dyDescent="0.35">
      <c r="AA2731" s="66"/>
    </row>
    <row r="2732" spans="27:27" x14ac:dyDescent="0.35">
      <c r="AA2732" s="66"/>
    </row>
    <row r="2733" spans="27:27" x14ac:dyDescent="0.35">
      <c r="AA2733" s="66"/>
    </row>
    <row r="2734" spans="27:27" x14ac:dyDescent="0.35">
      <c r="AA2734" s="66"/>
    </row>
    <row r="2735" spans="27:27" x14ac:dyDescent="0.35">
      <c r="AA2735" s="66"/>
    </row>
    <row r="2736" spans="27:27" x14ac:dyDescent="0.35">
      <c r="AA2736" s="66"/>
    </row>
    <row r="2737" spans="27:27" x14ac:dyDescent="0.35">
      <c r="AA2737" s="66"/>
    </row>
    <row r="2738" spans="27:27" x14ac:dyDescent="0.35">
      <c r="AA2738" s="66"/>
    </row>
    <row r="2739" spans="27:27" x14ac:dyDescent="0.35">
      <c r="AA2739" s="66"/>
    </row>
    <row r="2740" spans="27:27" x14ac:dyDescent="0.35">
      <c r="AA2740" s="66"/>
    </row>
    <row r="2741" spans="27:27" x14ac:dyDescent="0.35">
      <c r="AA2741" s="66"/>
    </row>
    <row r="2742" spans="27:27" x14ac:dyDescent="0.35">
      <c r="AA2742" s="66"/>
    </row>
    <row r="2743" spans="27:27" x14ac:dyDescent="0.35">
      <c r="AA2743" s="66"/>
    </row>
    <row r="2744" spans="27:27" x14ac:dyDescent="0.35">
      <c r="AA2744" s="66"/>
    </row>
    <row r="2745" spans="27:27" x14ac:dyDescent="0.35">
      <c r="AA2745" s="66"/>
    </row>
    <row r="2746" spans="27:27" x14ac:dyDescent="0.35">
      <c r="AA2746" s="66"/>
    </row>
    <row r="2747" spans="27:27" x14ac:dyDescent="0.35">
      <c r="AA2747" s="66"/>
    </row>
    <row r="2748" spans="27:27" x14ac:dyDescent="0.35">
      <c r="AA2748" s="66"/>
    </row>
    <row r="2749" spans="27:27" x14ac:dyDescent="0.35">
      <c r="AA2749" s="66"/>
    </row>
    <row r="2750" spans="27:27" x14ac:dyDescent="0.35">
      <c r="AA2750" s="66"/>
    </row>
    <row r="2751" spans="27:27" x14ac:dyDescent="0.35">
      <c r="AA2751" s="66"/>
    </row>
    <row r="2752" spans="27:27" x14ac:dyDescent="0.35">
      <c r="AA2752" s="66"/>
    </row>
    <row r="2753" spans="27:27" x14ac:dyDescent="0.35">
      <c r="AA2753" s="66"/>
    </row>
  </sheetData>
  <sheetProtection algorithmName="SHA-512" hashValue="XdlmEdzeXzRQbWgs0+vSWQjzIKUo2NjPyepMo+EvNtJg+pJsQvjzNfDWEyZqD/ZclB2deXm3dDhyBKONHm8XKQ==" saltValue="LVFbeOxCE6aEC1k6XdC7Iw==" spinCount="100000" sheet="1" selectLockedCells="1"/>
  <mergeCells count="18">
    <mergeCell ref="B24:C24"/>
    <mergeCell ref="B23:C23"/>
    <mergeCell ref="B22:C22"/>
    <mergeCell ref="A12:G12"/>
    <mergeCell ref="H12:M12"/>
    <mergeCell ref="D21:H21"/>
    <mergeCell ref="I21:L21"/>
    <mergeCell ref="N12:O12"/>
    <mergeCell ref="C13:Q13"/>
    <mergeCell ref="C14:L14"/>
    <mergeCell ref="C15:L15"/>
    <mergeCell ref="D20:L20"/>
    <mergeCell ref="E52:G52"/>
    <mergeCell ref="M52:P52"/>
    <mergeCell ref="M53:P56"/>
    <mergeCell ref="D25:H25"/>
    <mergeCell ref="I25:L25"/>
    <mergeCell ref="P25:R25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scale="7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Vierge</vt:lpstr>
      <vt:lpstr>Vierge!Zone_d_impression</vt:lpstr>
    </vt:vector>
  </TitlesOfParts>
  <Company>COAXIS 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 SAGELOLY</dc:creator>
  <cp:lastModifiedBy>Michel SAGELOLY</cp:lastModifiedBy>
  <cp:lastPrinted>2019-04-12T05:33:31Z</cp:lastPrinted>
  <dcterms:created xsi:type="dcterms:W3CDTF">2015-05-20T09:33:34Z</dcterms:created>
  <dcterms:modified xsi:type="dcterms:W3CDTF">2026-03-26T14:14:11Z</dcterms:modified>
</cp:coreProperties>
</file>